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3585" windowWidth="14805" windowHeight="4530"/>
  </bookViews>
  <sheets>
    <sheet name="Прил.1_изм.Доходы" sheetId="1" r:id="rId1"/>
  </sheets>
  <definedNames>
    <definedName name="_xlnm._FilterDatabase" localSheetId="0" hidden="1">Прил.1_изм.Доходы!$A$7:$E$150</definedName>
  </definedNames>
  <calcPr calcId="145621"/>
</workbook>
</file>

<file path=xl/calcChain.xml><?xml version="1.0" encoding="utf-8"?>
<calcChain xmlns="http://schemas.openxmlformats.org/spreadsheetml/2006/main">
  <c r="D92" i="1" l="1"/>
  <c r="E92" i="1"/>
  <c r="C92" i="1"/>
  <c r="D147" i="1" l="1"/>
  <c r="E147" i="1"/>
  <c r="C147" i="1"/>
  <c r="C142" i="1" l="1"/>
  <c r="D117" i="1" l="1"/>
  <c r="D116" i="1" s="1"/>
  <c r="E117" i="1"/>
  <c r="E116" i="1" s="1"/>
  <c r="C117" i="1"/>
  <c r="C116" i="1" s="1"/>
  <c r="D124" i="1" l="1"/>
  <c r="E124" i="1"/>
  <c r="C124" i="1"/>
  <c r="D136" i="1"/>
  <c r="E136" i="1"/>
  <c r="C136" i="1"/>
  <c r="D142" i="1"/>
  <c r="E142" i="1"/>
  <c r="E71" i="1" l="1"/>
  <c r="E68" i="1" s="1"/>
  <c r="D71" i="1"/>
  <c r="D68" i="1" s="1"/>
  <c r="C12" i="1" l="1"/>
  <c r="C97" i="1" l="1"/>
  <c r="E97" i="1" l="1"/>
  <c r="D97" i="1"/>
  <c r="C82" i="1"/>
  <c r="D62" i="1"/>
  <c r="D61" i="1" s="1"/>
  <c r="E62" i="1"/>
  <c r="E61" i="1" s="1"/>
  <c r="C87" i="1" l="1"/>
  <c r="C90" i="1"/>
  <c r="C89" i="1" s="1"/>
  <c r="D82" i="1"/>
  <c r="E82" i="1"/>
  <c r="C62" i="1" l="1"/>
  <c r="C61" i="1" s="1"/>
  <c r="D55" i="1"/>
  <c r="E55" i="1"/>
  <c r="C55" i="1"/>
  <c r="C40" i="1" l="1"/>
  <c r="D121" i="1" l="1"/>
  <c r="E121" i="1"/>
  <c r="C121" i="1"/>
  <c r="D29" i="1" l="1"/>
  <c r="E29" i="1"/>
  <c r="C29" i="1"/>
  <c r="E120" i="1" l="1"/>
  <c r="E119" i="1" s="1"/>
  <c r="D120" i="1"/>
  <c r="D119" i="1" s="1"/>
  <c r="C120" i="1"/>
  <c r="C119" i="1" s="1"/>
  <c r="D85" i="1" l="1"/>
  <c r="E85" i="1"/>
  <c r="C85" i="1"/>
  <c r="C84" i="1" s="1"/>
  <c r="D53" i="1"/>
  <c r="E53" i="1"/>
  <c r="C53" i="1"/>
  <c r="D42" i="1"/>
  <c r="E42" i="1"/>
  <c r="C42" i="1"/>
  <c r="D40" i="1"/>
  <c r="E40" i="1"/>
  <c r="D37" i="1"/>
  <c r="E37" i="1"/>
  <c r="C37" i="1"/>
  <c r="E39" i="1" l="1"/>
  <c r="E36" i="1" s="1"/>
  <c r="D39" i="1"/>
  <c r="D36" i="1" s="1"/>
  <c r="C39" i="1"/>
  <c r="C36" i="1" s="1"/>
  <c r="D80" i="1" l="1"/>
  <c r="D79" i="1" s="1"/>
  <c r="E80" i="1"/>
  <c r="E79" i="1" s="1"/>
  <c r="C80" i="1"/>
  <c r="C79" i="1" s="1"/>
  <c r="C78" i="1" s="1"/>
  <c r="D26" i="1" l="1"/>
  <c r="E26" i="1"/>
  <c r="C26" i="1"/>
  <c r="D24" i="1"/>
  <c r="E24" i="1"/>
  <c r="C24" i="1"/>
  <c r="D22" i="1"/>
  <c r="E22" i="1"/>
  <c r="C22" i="1"/>
  <c r="D20" i="1"/>
  <c r="E20" i="1"/>
  <c r="C20" i="1"/>
  <c r="D31" i="1" l="1"/>
  <c r="E31" i="1"/>
  <c r="C31" i="1"/>
  <c r="D76" i="1" l="1"/>
  <c r="D75" i="1" s="1"/>
  <c r="E76" i="1"/>
  <c r="E75" i="1" s="1"/>
  <c r="C76" i="1"/>
  <c r="C75" i="1" s="1"/>
  <c r="C19" i="1" l="1"/>
  <c r="E19" i="1"/>
  <c r="D19" i="1"/>
  <c r="D95" i="1" l="1"/>
  <c r="D94" i="1" s="1"/>
  <c r="E95" i="1"/>
  <c r="E94" i="1" s="1"/>
  <c r="C95" i="1"/>
  <c r="C94" i="1" s="1"/>
  <c r="D84" i="1"/>
  <c r="D78" i="1" s="1"/>
  <c r="E84" i="1"/>
  <c r="E78" i="1" s="1"/>
  <c r="D67" i="1"/>
  <c r="E67" i="1"/>
  <c r="C71" i="1"/>
  <c r="C68" i="1" s="1"/>
  <c r="C67" i="1" s="1"/>
  <c r="D57" i="1"/>
  <c r="E57" i="1"/>
  <c r="C57" i="1"/>
  <c r="D59" i="1"/>
  <c r="E59" i="1"/>
  <c r="C59" i="1"/>
  <c r="D65" i="1"/>
  <c r="D64" i="1" s="1"/>
  <c r="E65" i="1"/>
  <c r="E64" i="1" s="1"/>
  <c r="C65" i="1"/>
  <c r="C64" i="1" s="1"/>
  <c r="D50" i="1"/>
  <c r="E50" i="1"/>
  <c r="C50" i="1"/>
  <c r="D47" i="1"/>
  <c r="E47" i="1"/>
  <c r="C47" i="1"/>
  <c r="D45" i="1"/>
  <c r="E45" i="1"/>
  <c r="C45" i="1"/>
  <c r="D34" i="1"/>
  <c r="D28" i="1" s="1"/>
  <c r="E34" i="1"/>
  <c r="E28" i="1" s="1"/>
  <c r="C34" i="1"/>
  <c r="C28" i="1" s="1"/>
  <c r="D12" i="1"/>
  <c r="E12" i="1"/>
  <c r="E52" i="1" l="1"/>
  <c r="E49" i="1" s="1"/>
  <c r="D52" i="1"/>
  <c r="D49" i="1" s="1"/>
  <c r="C52" i="1"/>
  <c r="C49" i="1" s="1"/>
  <c r="E74" i="1"/>
  <c r="D74" i="1"/>
  <c r="C74" i="1"/>
  <c r="C44" i="1"/>
  <c r="E44" i="1"/>
  <c r="D44" i="1"/>
  <c r="D11" i="1" l="1"/>
  <c r="D10" i="1" s="1"/>
  <c r="E11" i="1"/>
  <c r="E10" i="1" s="1"/>
  <c r="C11" i="1"/>
  <c r="C10" i="1" s="1"/>
  <c r="D150" i="1" l="1"/>
  <c r="C150" i="1"/>
  <c r="E150" i="1" l="1"/>
</calcChain>
</file>

<file path=xl/sharedStrings.xml><?xml version="1.0" encoding="utf-8"?>
<sst xmlns="http://schemas.openxmlformats.org/spreadsheetml/2006/main" count="289" uniqueCount="287">
  <si>
    <t>Код бюджетной классификации Российской Федерации</t>
  </si>
  <si>
    <t>Наименование доходов</t>
  </si>
  <si>
    <t>1 00 00000 00 0000 000</t>
  </si>
  <si>
    <t>НАЛОГОВЫЕ И НЕНАЛОГОВЫЕ ДОХОДЫ</t>
  </si>
  <si>
    <t>1 01 00000 00 0000 000</t>
  </si>
  <si>
    <t xml:space="preserve">НАЛОГИ НА ПРИБЫЛЬ, ДОХОДЫ </t>
  </si>
  <si>
    <t>1 01 02000 01 0000 110</t>
  </si>
  <si>
    <t>Налог на доходы физических лиц</t>
  </si>
  <si>
    <t>1 05 00000 00 0000 000</t>
  </si>
  <si>
    <t>НАЛОГИ НА СОВОКУПНЫЙ ДОХОД</t>
  </si>
  <si>
    <t>1 05 03000 01 0000 110</t>
  </si>
  <si>
    <t>Единый сельскохозяйственный налог</t>
  </si>
  <si>
    <t>1 08 00000 00 0000 000</t>
  </si>
  <si>
    <t>ГОСУДАРСТВЕННАЯ ПОШЛИНА</t>
  </si>
  <si>
    <t>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</si>
  <si>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</si>
  <si>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1 08 07150 01 0000 110</t>
  </si>
  <si>
    <t>1 11 00000 00 0000 000</t>
  </si>
  <si>
    <t>ДОХОДЫ ОТ ИСПОЛЬЗОВАНИЯ ИМУЩЕСТВА, НАХОДЯЩЕГОСЯ В ГОСУДАРСТВЕННОЙ И МУНИЦИПАЛЬНОЙ СОБСТВЕННОСТИ</t>
  </si>
  <si>
    <t>1 12 00000 00 0000 000</t>
  </si>
  <si>
    <t>ПЛАТЕЖИ ПРИ ПОЛЬЗОВАНИИ ПРИРОДНЫМИ РЕСУРСАМИ</t>
  </si>
  <si>
    <t>1 12 01010 01 0000 120</t>
  </si>
  <si>
    <t>Плата за выбросы загрязняющих веществ в атмосферный воздух стационарными объектами</t>
  </si>
  <si>
    <t>1 12 01030 01 0000 120</t>
  </si>
  <si>
    <t>1 13 00000 00 0000 000</t>
  </si>
  <si>
    <t>1 14 00000 00 0000 000</t>
  </si>
  <si>
    <t>ДОХОДЫ ОТ ПРОДАЖИ МАТЕРИАЛЬНЫХ И НЕМАТЕРИАЛЬНЫХ АКТИВОВ</t>
  </si>
  <si>
    <t>1 16 00000 00 0000 000</t>
  </si>
  <si>
    <t>ШТРАФЫ, САНЦИИ, ВОЗМЕЩЕНИЕ УЩЕРБА</t>
  </si>
  <si>
    <t>2 00 00000 00 0000 000</t>
  </si>
  <si>
    <t>БЕЗВОЗМЕЗДНЫЕ ПОСТУПЛЕНИЯ</t>
  </si>
  <si>
    <t>2 02 00000 00 0000 000</t>
  </si>
  <si>
    <t>Безвозмездные поступления от других бюджетов бюджетной системы Российской Федерации</t>
  </si>
  <si>
    <t>ВСЕГО ДОХОДОВ:</t>
  </si>
  <si>
    <t>1 05 04000 02 0000 110</t>
  </si>
  <si>
    <t>Налог, взимаемый в связи с применением патентной системы налогообложения</t>
  </si>
  <si>
    <t>1 03 00000 00 0000 000</t>
  </si>
  <si>
    <t>НАЛОГИ НА ТОВАРЫ (РАБОТЫ, УСЛУГИ), РЕАЛИЗУЕМЫЕ НА ТЕРРИТОРИИ РОССИЙСКОЙ ФЕДЕРАЦИИ</t>
  </si>
  <si>
    <t>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</si>
  <si>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</si>
  <si>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</si>
  <si>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</si>
  <si>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</si>
  <si>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</si>
  <si>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</si>
  <si>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</si>
  <si>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Дотации бюджетам бюджетной системы Российской Федерации</t>
  </si>
  <si>
    <t>Субсидии бюджетам бюджетной системы Российской Федерации (межбюджетные субсидии)</t>
  </si>
  <si>
    <t>Субвенции бюджетам бюджетной системы Российской Федерации</t>
  </si>
  <si>
    <t>1 15 00000 00 0000 000</t>
  </si>
  <si>
    <t>АДМИНИСТРАТИВНЫЕ ПЛАТЕЖИ И СБОРЫ</t>
  </si>
  <si>
    <t>1 12 01041 01 0000 120</t>
  </si>
  <si>
    <t xml:space="preserve">Плата за размещение отходов производства </t>
  </si>
  <si>
    <t>1 12 01042 01 0000 120</t>
  </si>
  <si>
    <t xml:space="preserve">Плата за размещение твердых коммунальных отходов </t>
  </si>
  <si>
    <t>2 02 10000 00 0000 150</t>
  </si>
  <si>
    <t>2 02 20000 00 0000 150</t>
  </si>
  <si>
    <t>2 02 30000 00 0000 150</t>
  </si>
  <si>
    <t>1 01 02010 01 0000 110</t>
  </si>
  <si>
    <t>1 01 02020 01 0000 110</t>
  </si>
  <si>
    <t>1 01 02030 01 0000 110</t>
  </si>
  <si>
    <t>1 01 02040 01 0000 110</t>
  </si>
  <si>
    <t>1 05 03010 01 0000 110</t>
  </si>
  <si>
    <t>1 08 03000 01 0000 110</t>
  </si>
  <si>
    <t>Государственная пошлина по делам, рассматриваемым в судах общей юрисдикции, мировыми судьями</t>
  </si>
  <si>
    <t>1 08 07000 01 0000 110</t>
  </si>
  <si>
    <t>Государственная пошлина за государственную регистрацию, а также за совершение прочих юридически значимых действий</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</si>
  <si>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</si>
  <si>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</si>
  <si>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</si>
  <si>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1 11 05070 00 0000 120</t>
  </si>
  <si>
    <t>Доходы от сдачи в аренду имущества, составляющего государственную (муниципальную) казну  (за исключением земельных участков)</t>
  </si>
  <si>
    <t>1 11 09000 00 0000 120</t>
  </si>
  <si>
    <t>1 11 09040 00 0000 120</t>
  </si>
  <si>
    <t>1 12 01000 01 0000 120</t>
  </si>
  <si>
    <t>Плата за негативное воздействие на окружающую среду</t>
  </si>
  <si>
    <t>Плата за сбросы загрязняющих веществ в водные объекты</t>
  </si>
  <si>
    <t>1 12 01040 01 0000 120</t>
  </si>
  <si>
    <t>Плата за размещение отходов производства и потребления</t>
  </si>
  <si>
    <t>1 13 02000 00 0000 130</t>
  </si>
  <si>
    <t>Доходы от компенсации затрат государства</t>
  </si>
  <si>
    <t>1 14 06000 00 0000 430</t>
  </si>
  <si>
    <t>Доходы от продажи земельных участков, находящихся в государственной и муниципальной собственности</t>
  </si>
  <si>
    <t>1 14 06010 00 0000 430</t>
  </si>
  <si>
    <t>Доходы от продажи земельных участков государственная собственность на которые не разграничена</t>
  </si>
  <si>
    <t>1 15 02000 00 0000 140</t>
  </si>
  <si>
    <t>Платежи, взимаемые государственными и муниципальными органами (организациями) за выполнение определенных функций</t>
  </si>
  <si>
    <t>1 11 01000 00 0000 120</t>
  </si>
  <si>
    <t>1 11 05000 00 0000 120</t>
  </si>
  <si>
    <t>1 11 05030 00 0000 120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</si>
  <si>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</si>
  <si>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</si>
  <si>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1 03 02231 01 0000 110</t>
  </si>
  <si>
    <t>1 03 02241 01 0000 110</t>
  </si>
  <si>
    <t>1 03 02251 01 0000 110</t>
  </si>
  <si>
    <t>1 03 02261 01 0000 110</t>
  </si>
  <si>
    <t>1 13 02060 00 0000 130</t>
  </si>
  <si>
    <t>Доходы, поступающие в порядке возмещения расходов, понесенных в связи с эксплуатацией имущества</t>
  </si>
  <si>
    <t>1 05 03020 01 0000 110</t>
  </si>
  <si>
    <t>Единый сельскохозяйственный налог (за налоговые периоды, истекшие до 1 января 2011 года)</t>
  </si>
  <si>
    <t>1 14 02000 00 0000 000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</si>
  <si>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</si>
  <si>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1 06 00000 00 0000 000</t>
  </si>
  <si>
    <t>НАЛОГИ НА ИМУЩЕСТВО</t>
  </si>
  <si>
    <t>1 06 01000 00 0000 110</t>
  </si>
  <si>
    <t>Налог на имущество физических лиц</t>
  </si>
  <si>
    <t>1 06 06000 00 0000 110</t>
  </si>
  <si>
    <t>Земельный налог</t>
  </si>
  <si>
    <t>1 06 06030 00 0000 110</t>
  </si>
  <si>
    <t>Земельный налог с организаций</t>
  </si>
  <si>
    <t>1 06 06040 00 0000 110</t>
  </si>
  <si>
    <t>Земельный налог с физических лиц</t>
  </si>
  <si>
    <t>1 16 01053 01 0000 140</t>
  </si>
  <si>
    <t>1 16 01063 01 0000 140</t>
  </si>
  <si>
    <t>1 16 01073 01 0000 140</t>
  </si>
  <si>
    <t>1 16 01083 01 0000 140</t>
  </si>
  <si>
    <t>1 16 01143 01 0000 140</t>
  </si>
  <si>
    <t>1 16 01153 01 0000 140</t>
  </si>
  <si>
    <t>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</si>
  <si>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</si>
  <si>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1 16 01193 01 0000 140</t>
  </si>
  <si>
    <t>1 16 01203 01 0000 140</t>
  </si>
  <si>
    <t>1 16 02010 02 0000 140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</si>
  <si>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</si>
  <si>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1 16 10123  01 0000 140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</si>
  <si>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</si>
  <si>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1 06 01020 14 0000 110</t>
  </si>
  <si>
    <t>Земельный налог с организаций, обладающих земельным участком, расположенным в границах муниципальных округов</t>
  </si>
  <si>
    <t>1 06 06032 14 0000 110</t>
  </si>
  <si>
    <t>1 06 06042 14 0000 110</t>
  </si>
  <si>
    <t>Земельный налог с физических лиц, обладающих земельным участком, расположенным в границах муниципальных округов</t>
  </si>
  <si>
    <t>1 11 01040 14 0000 120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</si>
  <si>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округам</t>
  </si>
  <si>
    <t>1 11 05012 14 0000 120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</si>
  <si>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</si>
  <si>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</si>
  <si>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</si>
  <si>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1 11 05074 14 0000 120</t>
  </si>
  <si>
    <t>Доходы от сдачи в аренду имущества, составляющего казну муниципальных округов (за исключением земельных участков)</t>
  </si>
  <si>
    <t>1 11 09044 14 0000 120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</si>
  <si>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</si>
  <si>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1 13 02064 14 0000 130
</t>
  </si>
  <si>
    <t xml:space="preserve">Доходы, поступающие в порядке возмещения расходов, понесенных в связи с эксплуатацией имущества муниципальных округов
</t>
  </si>
  <si>
    <t>1 14 02043 14 0000 410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</si>
  <si>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</si>
  <si>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</si>
  <si>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</si>
  <si>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1 15 02040 14 0000 140</t>
  </si>
  <si>
    <t>Платежи, взимаемые органами  местного самоуправления (организациями) муниципальных округов за выполнение определенных функций</t>
  </si>
  <si>
    <t>2 02 15001 14 0000 150</t>
  </si>
  <si>
    <t>2 02 15002 14 0000 150</t>
  </si>
  <si>
    <t>Дотации бюджетам муниципальных округов на поддержку мер по обеспечению сбалансированности бюджетов</t>
  </si>
  <si>
    <t>2 02 20077 14 0000 150</t>
  </si>
  <si>
    <t>Субсидии бюджетам муниципальных округов на софинансирование капитальных вложений в объекты муниципальной собственности</t>
  </si>
  <si>
    <t>Субсидии бюджетам муниципальных округов на реализацию мероприятий по обеспечению жильем молодых семей</t>
  </si>
  <si>
    <t>2 02 25519 14 0000 150</t>
  </si>
  <si>
    <t>Субсидия бюджетам муниципальных округов на поддержку отрасли культуры</t>
  </si>
  <si>
    <t>2 02 29999 14 0000 150</t>
  </si>
  <si>
    <t>Прочие субсидии бюджетам муниципальных округов</t>
  </si>
  <si>
    <t>2 02 30024 14 0000 150</t>
  </si>
  <si>
    <t>2 02 30029 14 0000 150</t>
  </si>
  <si>
    <t>2 02 35082 14 0000 150</t>
  </si>
  <si>
    <t>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</si>
  <si>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</si>
  <si>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1 16 07090 14 0000 140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</si>
  <si>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</si>
  <si>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1 14 02040 14 0000 410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</si>
  <si>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</si>
  <si>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2 02 20216 14 0000 150</t>
  </si>
  <si>
    <t xml:space="preserve">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t>
  </si>
  <si>
    <t>ДОХОДЫ ОТ ОКАЗАНИЯ ПЛАТНЫХ УСЛУГ  И КОМПЕНСАЦИИ ЗАТРАТ ГОСУДАРСТВА</t>
  </si>
  <si>
    <t>Дотации бюджетам муниципальных округов на выравнивание бюджетной обеспеченности из бюджета субъекта Российской Федерации</t>
  </si>
  <si>
    <t>2 02 40000 00 0000 150</t>
  </si>
  <si>
    <t>Иные межбюджетные трансферты</t>
  </si>
  <si>
    <t xml:space="preserve"> 2 02 45303 14 0000 150</t>
  </si>
  <si>
    <t>2 02 25304 14 0000 150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</si>
  <si>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</si>
  <si>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1 05 04060 02 0000 110</t>
  </si>
  <si>
    <t>Налог, взимаемый в связи с применением патентной системы налогообложения, зачисляемый в бюджеты муниципальных округов</t>
  </si>
  <si>
    <t>(рублей)</t>
  </si>
  <si>
    <t>1 16 01113 01 0000 140</t>
  </si>
  <si>
    <t>1 16 01183 01 0000 140</t>
  </si>
  <si>
    <t>1 16 01333 01 0000 140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</si>
  <si>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</si>
  <si>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1 16 11050 01 0000 140</t>
  </si>
  <si>
    <t>1 05 02000 02 0000 110</t>
  </si>
  <si>
    <t>Единый налог на вмененный доход для отдельных видов деятельности</t>
  </si>
  <si>
    <t>1 05 02010 02 0000 110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</si>
  <si>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</si>
  <si>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</si>
  <si>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</si>
  <si>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</si>
  <si>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</si>
  <si>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</si>
  <si>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</si>
  <si>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</si>
  <si>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</si>
  <si>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2 02 25497 14 0000 150</t>
  </si>
  <si>
    <t xml:space="preserve"> 1 14 06300 00 0000 430</t>
  </si>
  <si>
    <t>1 14 06310 00 0000 430</t>
  </si>
  <si>
    <t xml:space="preserve"> 1 14 06312 14 0000 430</t>
  </si>
  <si>
    <t xml:space="preserve"> 1 14 06024 14 0000 430</t>
  </si>
  <si>
    <t xml:space="preserve">  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</si>
  <si>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</si>
  <si>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1 14 02040 14 0000 440</t>
  </si>
  <si>
    <t xml:space="preserve"> 1 14 02042 14 0000 440</t>
  </si>
  <si>
    <t xml:space="preserve"> 1 14 06020 00 0000 430</t>
  </si>
  <si>
    <t xml:space="preserve">  Платежи от государственных и муниципальных унитарных предприятий</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</si>
  <si>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</si>
  <si>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</si>
  <si>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 xml:space="preserve"> 1 11 07000 00 0000 120</t>
  </si>
  <si>
    <t xml:space="preserve"> 1 11 07010 00 0000 120</t>
  </si>
  <si>
    <t>1 11 07014 14 0000 120</t>
  </si>
  <si>
    <t>1 11 05024 14 0000 120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</si>
  <si>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</si>
  <si>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</si>
  <si>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</si>
  <si>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Сумма на                     2025 год</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</si>
  <si>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</si>
  <si>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</si>
  <si>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</si>
  <si>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</si>
  <si>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t>
  </si>
  <si>
    <t xml:space="preserve">Государственная пошлина за выдачу разрешения на установку рекламной конструкции </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</si>
  <si>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</si>
  <si>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1 16 01103 01 0000 140</t>
  </si>
  <si>
    <t xml:space="preserve">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t>
  </si>
  <si>
    <t>2 02 45179 14 0000 150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</si>
  <si>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</si>
  <si>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Сумма на                     2026 год</t>
  </si>
  <si>
    <t>1 01 02130 01 0000 110</t>
  </si>
  <si>
    <t>Сумма на                     2027 год</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</si>
  <si>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</si>
  <si>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t>
  </si>
  <si>
    <t xml:space="preserve">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
</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</si>
  <si>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</si>
  <si>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</si>
  <si>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</si>
  <si>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</si>
  <si>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</si>
  <si>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</si>
  <si>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</si>
  <si>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</si>
  <si>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1 16 01123 01 0000 140</t>
  </si>
  <si>
    <t>Субвенции бюджетам муниципальных округов на выполнение передаваемых полномочий субъектов Российской Федерации</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</si>
  <si>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</si>
  <si>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</si>
  <si>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</si>
  <si>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2 02 35118 14 0000 150</t>
  </si>
  <si>
    <t>2 02 45050 14 0000 150</t>
  </si>
  <si>
    <t xml:space="preserve">Межбюджетные трансферты, передаваемые бюджетам муниципальных округов на обеспечение выплат ежемесячного денежного вознаграждени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г.Байконура и федеральной территории "Сириус", муниципальных общеобразовательных организаций и профессиональных образовательных организаций"
</t>
  </si>
  <si>
    <t>2 02 25315 14 0000 150</t>
  </si>
  <si>
    <t>Субсидии бюджетам муниципальных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</si>
  <si>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2 02 25555 14 0000 150</t>
  </si>
  <si>
    <t>Субсидии бюджетам муниципальных округов на реализацию программ формирования современной городской среды</t>
  </si>
  <si>
    <t>2 02 25154 14 0000 150</t>
  </si>
  <si>
    <t>Субсидии бюджетам муниципальных округов на реализацию мероприятий по модернизации коммунальной инфраструктуры</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</si>
  <si>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</si>
  <si>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2 02 25228 14 0000 150</t>
  </si>
  <si>
    <t>Субсидии бюджетам муниципальных округов на оснащение объектов спортивной инфраструктуры спортивно-технологическим оборудованием</t>
  </si>
  <si>
    <t>1 01 02140 01 0000 110</t>
  </si>
  <si>
    <t>Изменение прогнозируемых доходов  бюджета округа на 2025 год и на плановый период 2026 и 2027 годов</t>
  </si>
  <si>
    <t>2 02 25467 14 0000 150</t>
  </si>
  <si>
    <t>1 17 00000 00 0000 000</t>
  </si>
  <si>
    <t>ПРОЧИЕ НЕНАЛОГОВЫЕ ДОХОДЫ</t>
  </si>
  <si>
    <t>1 17 15000 00 0000 150</t>
  </si>
  <si>
    <t>Инициативные платежи</t>
  </si>
  <si>
    <t>1 17 15020 14 0000 150</t>
  </si>
  <si>
    <t>Инициативные платежи, зачисляемые в бюджеты муниципальных округов</t>
  </si>
  <si>
    <t>2 02 49999 14 0000 150</t>
  </si>
  <si>
    <t>Прочие межбюджетные трансферты, передаваемые бюджетам муниципальных округов</t>
  </si>
  <si>
    <t>2 07 0000 00 0000 000</t>
  </si>
  <si>
    <t>Прочие безвозмездные поступления</t>
  </si>
  <si>
    <t>2 07 04020 14 0000 150</t>
  </si>
  <si>
    <t>Поступления от денежных пожертвований, предоставляемых физическими лицами получателям средств бюджетов муниципальных округов</t>
  </si>
  <si>
    <t>2 07 04050 14 0000 150</t>
  </si>
  <si>
    <t>Прочие безвозмездные поступления в бюджеты муниципальных округов</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</si>
  <si>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</si>
  <si>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</si>
  <si>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</si>
  <si>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</si>
  <si>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</si>
  <si>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1 14 13000 00 0000 000</t>
  </si>
  <si>
    <t>Доходы от приватизации имущества, находящегося в государственной и муниципальной собственности</t>
  </si>
  <si>
    <t>1 14 13040 14 0000 410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</si>
  <si>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</si>
  <si>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 xml:space="preserve">                                                                                                                                                                  Приложение 1 
к решению Совета народных депутатов Жуковского муниципального округа Брянской области 
"О внесении изменений в решение Совета народных депутатов Жуковского муниципального округа Брянской области 
 "О бюджете Жуковского муниципального округа Брянской области на 2025 год  и на плановый период 2026 и 2027 годов"
Приложение 1.3 
к решению  Совета народных депутатов Жуковского муниципального округа Брянской области 
 "О бюджете Жуковского муниципального округа Брянской области на 2025 год  и на плановый период 2026 и 2027 годов"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</si>
</sst>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17" x14ac:knownFonts="1">
    <font>
      <sz val="11"/>
      <color theme="1"/>
      <name val="Calibri"/>
      <family val="2"/>
      <scheme val="minor"/>
    </font>
    <font>
      <sz val="11"/>
      <color theme="1"/>
      <name val="Calibri"/>
      <family val="2"/>
      <scheme val="minor"/>
    </font>
    <font>
      <sz val="10"/>
      <color rgb="FF000000"/>
      <name val="Arial"/>
      <family val="2"/>
    </font>
    <font>
      <b/>
      <sz val="12"/>
      <color theme="1"/>
      <name val="Times New Roman"/>
      <family val="1"/>
      <charset val="204"/>
    </font>
    <font>
      <sz val="12"/>
      <color theme="1"/>
      <name val="Calibri"/>
      <family val="2"/>
      <scheme val="minor"/>
    </font>
    <font>
      <sz val="12"/>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b/>
      <sz val="11"/>
      <name val="Times New Roman"/>
      <family val="1"/>
      <charset val="204"/>
    </font>
    <font>
      <sz val="11"/>
      <color rgb="FF000000"/>
      <name val="Times New Roman"/>
      <family val="1"/>
      <charset val="204"/>
    </font>
    <font>
      <i/>
      <sz val="9"/>
      <color rgb="FF000000"/>
      <name val="Cambria"/>
      <family val="1"/>
      <charset val="204"/>
    </font>
    <font>
      <sz val="10"/>
      <color rgb="FF000000"/>
      <name val="Arial"/>
      <family val="2"/>
      <charset val="204"/>
    </font>
    <font>
      <b/>
      <sz val="11"/>
      <color rgb="FF000000"/>
      <name val="Times New Roman"/>
      <family val="1"/>
      <charset val="204"/>
    </font>
    <font>
      <sz val="8"/>
      <color rgb="FF000000"/>
      <name val="Arial"/>
      <family val="2"/>
      <charset val="204"/>
    </font>
    <font>
      <sz val="8"/>
      <color rgb="FF000000"/>
      <name val="Arial"/>
      <family val="2"/>
      <charset val="204"/>
    </font>
    <font>
      <i/>
      <sz val="9"/>
      <color rgb="FF000000"/>
      <name val="Cambria"/>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s>
  <cellStyleXfs count="9">
    <xf numFmtId="0" fontId="0" fillId="0" borderId="0"/>
    <xf numFmtId="0" fontId="1" fillId="0" borderId="0"/>
    <xf numFmtId="0" fontId="2" fillId="0" borderId="0"/>
    <xf numFmtId="0" fontId="1" fillId="0" borderId="0"/>
    <xf numFmtId="49" fontId="11" fillId="0" borderId="5">
      <alignment horizontal="left" vertical="center" wrapText="1" indent="1"/>
    </xf>
    <xf numFmtId="164" fontId="12" fillId="0" borderId="0" applyFont="0" applyFill="0" applyBorder="0" applyAlignment="0" applyProtection="0"/>
    <xf numFmtId="0" fontId="14" fillId="0" borderId="8">
      <alignment horizontal="left" wrapText="1" indent="2"/>
    </xf>
    <xf numFmtId="49" fontId="15" fillId="0" borderId="6">
      <alignment horizontal="center"/>
    </xf>
    <xf numFmtId="1" fontId="16" fillId="0" borderId="9">
      <alignment horizontal="center" vertical="center" shrinkToFit="1"/>
    </xf>
  </cellStyleXfs>
  <cellXfs count="85">
    <xf numFmtId="0" fontId="0" fillId="0" borderId="0" xfId="0"/>
    <xf numFmtId="0" fontId="5" fillId="0" borderId="0" xfId="1" applyFont="1" applyAlignment="1">
      <alignment horizontal="right"/>
    </xf>
    <xf numFmtId="0" fontId="5" fillId="0" borderId="0" xfId="0" applyFont="1" applyAlignment="1">
      <alignment horizontal="right"/>
    </xf>
    <xf numFmtId="0" fontId="5" fillId="0" borderId="0" xfId="0" applyFont="1" applyAlignment="1">
      <alignment horizontal="justify" vertical="center"/>
    </xf>
    <xf numFmtId="0" fontId="4" fillId="0" borderId="0" xfId="0" applyFont="1"/>
    <xf numFmtId="0" fontId="5" fillId="0" borderId="0" xfId="0" applyFont="1" applyAlignment="1">
      <alignment horizontal="right"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2" borderId="1" xfId="0" quotePrefix="1" applyNumberFormat="1" applyFont="1" applyFill="1" applyBorder="1" applyAlignment="1">
      <alignment horizontal="center" vertical="center" shrinkToFit="1"/>
    </xf>
    <xf numFmtId="0" fontId="9" fillId="2" borderId="1" xfId="0" quotePrefix="1" applyNumberFormat="1" applyFont="1" applyFill="1" applyBorder="1" applyAlignment="1">
      <alignment horizontal="center" vertical="center" shrinkToFit="1"/>
    </xf>
    <xf numFmtId="0" fontId="9" fillId="2" borderId="1" xfId="0" applyNumberFormat="1" applyFont="1" applyFill="1" applyBorder="1" applyAlignment="1">
      <alignment horizontal="left" vertical="center" wrapText="1"/>
    </xf>
    <xf numFmtId="0" fontId="6" fillId="0" borderId="1" xfId="0" applyFont="1" applyBorder="1" applyAlignment="1">
      <alignment horizontal="center" vertical="center"/>
    </xf>
    <xf numFmtId="0" fontId="8" fillId="0" borderId="1" xfId="0" quotePrefix="1" applyNumberFormat="1" applyFont="1" applyFill="1" applyBorder="1" applyAlignment="1">
      <alignment horizontal="center" vertical="center" shrinkToFit="1"/>
    </xf>
    <xf numFmtId="0" fontId="6" fillId="0" borderId="4" xfId="0" applyFont="1" applyBorder="1" applyAlignment="1">
      <alignment horizontal="center" vertical="center" wrapText="1"/>
    </xf>
    <xf numFmtId="0" fontId="9" fillId="0" borderId="1" xfId="0" quotePrefix="1" applyNumberFormat="1" applyFont="1" applyFill="1" applyBorder="1" applyAlignment="1">
      <alignment horizontal="center" vertical="center" shrinkToFit="1"/>
    </xf>
    <xf numFmtId="0" fontId="8" fillId="0" borderId="1"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2" xfId="0" quotePrefix="1" applyNumberFormat="1" applyFont="1" applyFill="1" applyBorder="1" applyAlignment="1">
      <alignment horizontal="center" vertical="center" shrinkToFit="1"/>
    </xf>
    <xf numFmtId="0" fontId="6" fillId="0" borderId="3" xfId="0" applyFont="1" applyBorder="1" applyAlignment="1">
      <alignment horizontal="center" vertical="center" wrapText="1"/>
    </xf>
    <xf numFmtId="0" fontId="6"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6" fillId="3"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49" fontId="8" fillId="2" borderId="1" xfId="0" applyNumberFormat="1" applyFont="1" applyFill="1" applyBorder="1" applyAlignment="1">
      <alignment horizontal="center" vertical="center" shrinkToFit="1"/>
    </xf>
    <xf numFmtId="49" fontId="9" fillId="2" borderId="1" xfId="0" applyNumberFormat="1" applyFont="1" applyFill="1" applyBorder="1" applyAlignment="1">
      <alignment horizontal="center" vertical="center" shrinkToFit="1"/>
    </xf>
    <xf numFmtId="49" fontId="8" fillId="2" borderId="1" xfId="0" applyNumberFormat="1" applyFont="1" applyFill="1" applyBorder="1" applyAlignment="1">
      <alignment horizontal="center" vertical="center" wrapText="1" shrinkToFit="1"/>
    </xf>
    <xf numFmtId="0" fontId="6" fillId="0" borderId="1" xfId="1" applyFont="1" applyBorder="1" applyAlignment="1">
      <alignment horizontal="center" vertical="center" wrapText="1"/>
    </xf>
    <xf numFmtId="0" fontId="8" fillId="2" borderId="1" xfId="0" quotePrefix="1"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6" fillId="2"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0" fontId="6" fillId="2" borderId="1" xfId="0" applyFont="1" applyFill="1" applyBorder="1" applyAlignment="1">
      <alignment vertical="center" wrapText="1"/>
    </xf>
    <xf numFmtId="0" fontId="6" fillId="2" borderId="1" xfId="0" applyFont="1" applyFill="1" applyBorder="1" applyAlignment="1">
      <alignment vertical="top" wrapText="1"/>
    </xf>
    <xf numFmtId="0" fontId="10" fillId="2" borderId="1" xfId="0" applyFont="1" applyFill="1" applyBorder="1" applyAlignment="1">
      <alignment horizontal="justify" vertical="center" wrapText="1"/>
    </xf>
    <xf numFmtId="0" fontId="8" fillId="2" borderId="4" xfId="0" applyFont="1" applyFill="1" applyBorder="1" applyAlignment="1">
      <alignment horizontal="left" vertical="center" wrapText="1"/>
    </xf>
    <xf numFmtId="0" fontId="6" fillId="2" borderId="1" xfId="0" applyFont="1" applyFill="1" applyBorder="1" applyAlignment="1">
      <alignment horizontal="left" vertical="center" wrapText="1"/>
    </xf>
    <xf numFmtId="0" fontId="8" fillId="2" borderId="4" xfId="0" applyFont="1" applyFill="1" applyBorder="1" applyAlignment="1">
      <alignment vertical="center" wrapText="1"/>
    </xf>
    <xf numFmtId="0" fontId="6" fillId="2" borderId="1" xfId="1" applyFont="1" applyFill="1" applyBorder="1" applyAlignment="1">
      <alignment horizontal="justify" vertical="center" wrapText="1"/>
    </xf>
    <xf numFmtId="0" fontId="10" fillId="2" borderId="1" xfId="0" applyFont="1" applyFill="1" applyBorder="1" applyAlignment="1">
      <alignment vertical="center" wrapText="1"/>
    </xf>
    <xf numFmtId="0" fontId="8" fillId="2" borderId="1" xfId="0" applyFont="1" applyFill="1" applyBorder="1" applyAlignment="1">
      <alignment horizontal="left" vertical="center" wrapText="1"/>
    </xf>
    <xf numFmtId="0" fontId="8" fillId="2" borderId="1" xfId="0" applyNumberFormat="1" applyFont="1" applyFill="1" applyBorder="1" applyAlignment="1">
      <alignment horizontal="left" wrapText="1"/>
    </xf>
    <xf numFmtId="0" fontId="8" fillId="2" borderId="4" xfId="0" applyFont="1" applyFill="1" applyBorder="1" applyAlignment="1">
      <alignment horizontal="left" vertical="top" wrapText="1"/>
    </xf>
    <xf numFmtId="0" fontId="10" fillId="2" borderId="1" xfId="0" applyFont="1" applyFill="1" applyBorder="1" applyAlignment="1">
      <alignment vertical="top" wrapText="1"/>
    </xf>
    <xf numFmtId="49" fontId="10" fillId="2" borderId="1" xfId="4" applyNumberFormat="1" applyFont="1" applyFill="1" applyBorder="1" applyAlignment="1" applyProtection="1">
      <alignment vertical="top" wrapText="1"/>
    </xf>
    <xf numFmtId="0" fontId="10" fillId="2" borderId="1" xfId="0" applyFont="1" applyFill="1" applyBorder="1" applyAlignment="1">
      <alignment horizontal="justify" vertical="top" wrapText="1"/>
    </xf>
    <xf numFmtId="0" fontId="10" fillId="2" borderId="1" xfId="0" applyFont="1" applyFill="1" applyBorder="1" applyAlignment="1">
      <alignment horizontal="left" vertical="top" wrapText="1"/>
    </xf>
    <xf numFmtId="0" fontId="6" fillId="2" borderId="1" xfId="1" applyFont="1" applyFill="1" applyBorder="1" applyAlignment="1">
      <alignment horizontal="justify" vertical="top" wrapText="1"/>
    </xf>
    <xf numFmtId="0" fontId="7" fillId="2" borderId="1" xfId="0" applyFont="1" applyFill="1" applyBorder="1" applyAlignment="1">
      <alignment horizontal="justify" vertical="center" wrapText="1"/>
    </xf>
    <xf numFmtId="0" fontId="8" fillId="2" borderId="4" xfId="0" applyFont="1" applyFill="1" applyBorder="1" applyAlignment="1">
      <alignment horizontal="justify" vertical="center" wrapText="1"/>
    </xf>
    <xf numFmtId="0" fontId="6" fillId="2" borderId="2" xfId="0" applyFont="1" applyFill="1" applyBorder="1" applyAlignment="1">
      <alignment vertical="top" wrapText="1"/>
    </xf>
    <xf numFmtId="0" fontId="8" fillId="2" borderId="1" xfId="0" applyFont="1" applyFill="1" applyBorder="1" applyAlignment="1">
      <alignment horizontal="left" vertical="top" wrapText="1"/>
    </xf>
    <xf numFmtId="0" fontId="6" fillId="2" borderId="3" xfId="0" applyFont="1" applyFill="1" applyBorder="1" applyAlignment="1">
      <alignment horizontal="justify" vertical="center" wrapText="1"/>
    </xf>
    <xf numFmtId="0" fontId="8" fillId="2" borderId="1" xfId="0" applyFont="1" applyFill="1" applyBorder="1" applyAlignment="1">
      <alignment horizontal="justify" vertical="center" wrapText="1"/>
    </xf>
    <xf numFmtId="0" fontId="8" fillId="2" borderId="1" xfId="1" applyFont="1" applyFill="1" applyBorder="1" applyAlignment="1">
      <alignment horizontal="justify" vertical="center" wrapText="1"/>
    </xf>
    <xf numFmtId="0" fontId="13" fillId="2" borderId="1" xfId="0" applyFont="1" applyFill="1" applyBorder="1" applyAlignment="1">
      <alignment horizontal="justify" vertical="center" wrapText="1"/>
    </xf>
    <xf numFmtId="0" fontId="7" fillId="2" borderId="1" xfId="0" applyFont="1" applyFill="1" applyBorder="1" applyAlignment="1">
      <alignment vertical="center" wrapText="1"/>
    </xf>
    <xf numFmtId="0" fontId="6" fillId="2" borderId="1" xfId="0" applyFont="1" applyFill="1" applyBorder="1" applyAlignment="1">
      <alignment horizontal="center" vertical="center" wrapText="1"/>
    </xf>
    <xf numFmtId="4" fontId="7" fillId="0" borderId="1" xfId="0" applyNumberFormat="1" applyFont="1" applyBorder="1" applyAlignment="1">
      <alignment horizontal="right" vertical="center" wrapText="1"/>
    </xf>
    <xf numFmtId="4" fontId="7" fillId="2" borderId="1" xfId="0" applyNumberFormat="1" applyFont="1" applyFill="1" applyBorder="1" applyAlignment="1">
      <alignment horizontal="right" vertical="center" wrapText="1"/>
    </xf>
    <xf numFmtId="4" fontId="6" fillId="2" borderId="1" xfId="0" applyNumberFormat="1" applyFont="1" applyFill="1" applyBorder="1" applyAlignment="1">
      <alignment horizontal="right" vertical="center" wrapText="1"/>
    </xf>
    <xf numFmtId="4" fontId="6" fillId="0" borderId="1" xfId="0" applyNumberFormat="1" applyFont="1" applyBorder="1" applyAlignment="1">
      <alignment horizontal="right" vertical="center" wrapText="1"/>
    </xf>
    <xf numFmtId="4" fontId="9" fillId="2" borderId="1" xfId="0" applyNumberFormat="1" applyFont="1" applyFill="1" applyBorder="1" applyAlignment="1">
      <alignment horizontal="right" vertical="center" wrapText="1"/>
    </xf>
    <xf numFmtId="4" fontId="8" fillId="2" borderId="1" xfId="0" applyNumberFormat="1" applyFont="1" applyFill="1" applyBorder="1" applyAlignment="1">
      <alignment horizontal="right" vertical="center" wrapText="1"/>
    </xf>
    <xf numFmtId="4" fontId="10" fillId="0" borderId="6" xfId="5" applyNumberFormat="1" applyFont="1" applyFill="1" applyBorder="1" applyAlignment="1">
      <alignment horizontal="right" vertical="center" wrapText="1"/>
    </xf>
    <xf numFmtId="4" fontId="8" fillId="0" borderId="7" xfId="5" applyNumberFormat="1" applyFont="1" applyFill="1" applyBorder="1" applyAlignment="1">
      <alignment horizontal="right" vertical="center" wrapText="1"/>
    </xf>
    <xf numFmtId="4" fontId="6" fillId="0" borderId="2" xfId="0" applyNumberFormat="1" applyFont="1" applyBorder="1" applyAlignment="1">
      <alignment horizontal="right" vertical="center" wrapText="1"/>
    </xf>
    <xf numFmtId="4" fontId="6" fillId="0" borderId="3" xfId="0" applyNumberFormat="1" applyFont="1" applyBorder="1" applyAlignment="1">
      <alignment horizontal="right" vertical="center" wrapText="1"/>
    </xf>
    <xf numFmtId="4" fontId="10" fillId="0" borderId="1" xfId="5" applyNumberFormat="1" applyFont="1" applyFill="1" applyBorder="1" applyAlignment="1">
      <alignment horizontal="right" vertical="center" wrapText="1"/>
    </xf>
    <xf numFmtId="4" fontId="13" fillId="0" borderId="1" xfId="5" applyNumberFormat="1" applyFont="1" applyFill="1" applyBorder="1" applyAlignment="1">
      <alignment horizontal="right" vertical="center" wrapText="1"/>
    </xf>
    <xf numFmtId="0" fontId="10" fillId="2" borderId="3" xfId="0" applyFont="1" applyFill="1" applyBorder="1" applyAlignment="1">
      <alignment vertical="center" wrapText="1"/>
    </xf>
    <xf numFmtId="0" fontId="6" fillId="0" borderId="0" xfId="0" applyFont="1" applyAlignment="1">
      <alignment horizontal="center" vertical="center"/>
    </xf>
    <xf numFmtId="0" fontId="6" fillId="0" borderId="10" xfId="0" applyFont="1" applyBorder="1" applyAlignment="1">
      <alignment horizontal="center" vertical="center"/>
    </xf>
    <xf numFmtId="0" fontId="7" fillId="0" borderId="1" xfId="1" applyFont="1" applyBorder="1" applyAlignment="1">
      <alignment horizontal="center" vertical="center" wrapText="1"/>
    </xf>
    <xf numFmtId="49" fontId="13" fillId="2" borderId="1" xfId="4" applyNumberFormat="1" applyFont="1" applyFill="1" applyBorder="1" applyAlignment="1" applyProtection="1">
      <alignment horizontal="center" vertical="center" wrapText="1"/>
    </xf>
    <xf numFmtId="49" fontId="10" fillId="2" borderId="1" xfId="4" applyNumberFormat="1" applyFont="1" applyFill="1" applyBorder="1" applyAlignment="1" applyProtection="1">
      <alignment horizontal="left" vertical="center" wrapText="1"/>
    </xf>
    <xf numFmtId="49" fontId="10" fillId="2" borderId="1" xfId="4" applyNumberFormat="1" applyFont="1" applyFill="1" applyBorder="1" applyAlignment="1" applyProtection="1">
      <alignment vertical="center" wrapText="1"/>
    </xf>
    <xf numFmtId="0" fontId="6" fillId="0" borderId="1" xfId="0" applyFont="1" applyBorder="1" applyAlignment="1">
      <alignment horizontal="justify" vertical="center" wrapText="1"/>
    </xf>
    <xf numFmtId="0" fontId="6" fillId="0" borderId="0" xfId="0" applyFont="1" applyAlignment="1">
      <alignment horizontal="right" vertical="top" wrapText="1"/>
    </xf>
    <xf numFmtId="0" fontId="0" fillId="0" borderId="0" xfId="0" applyAlignment="1">
      <alignment horizontal="right" vertical="top" wrapText="1"/>
    </xf>
    <xf numFmtId="0" fontId="3" fillId="0" borderId="0" xfId="0" applyFont="1" applyAlignment="1">
      <alignment horizontal="center" vertical="center" wrapText="1"/>
    </xf>
    <xf numFmtId="0" fontId="4" fillId="0" borderId="0" xfId="0" applyFont="1" applyAlignment="1">
      <alignment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cellXfs>
  <cellStyles count="9">
    <cellStyle name="Normal" xfId="2"/>
    <cellStyle name="xl29" xfId="4"/>
    <cellStyle name="xl31" xfId="6"/>
    <cellStyle name="xl43" xfId="7"/>
    <cellStyle name="xl45" xfId="8"/>
    <cellStyle name="Обычный" xfId="0" builtinId="0"/>
    <cellStyle name="Обычный 2" xfId="1"/>
    <cellStyle name="Обычный 3" xfId="3"/>
    <cellStyle name="Финансовый 10"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150"/>
  <sheetViews>
    <sheetView tabSelected="1" topLeftCell="A49" workbookViewId="0">
      <selection activeCell="C78" sqref="C78"/>
    </sheetView>
  </sheetViews>
  <sheetFormatPr defaultRowHeight="15" x14ac:dyDescent="0.25"/>
  <cols>
    <col min="1" max="1" width="23.85546875" customWidth="1"/>
    <col min="2" max="2" width="72.28515625" customWidth="1"/>
    <col min="3" max="3" width="19.5703125" customWidth="1"/>
    <col min="4" max="5" width="18" customWidth="1"/>
  </cols>
  <sheetData>
    <row r="1" spans="1:5" ht="21.75" customHeight="1" x14ac:dyDescent="0.25">
      <c r="A1" s="1"/>
      <c r="B1" s="78" t="s">
        <v>286</v>
      </c>
      <c r="C1" s="79"/>
      <c r="D1" s="79"/>
      <c r="E1" s="79"/>
    </row>
    <row r="2" spans="1:5" ht="90.75" customHeight="1" x14ac:dyDescent="0.25">
      <c r="A2" s="1"/>
      <c r="B2" s="79"/>
      <c r="C2" s="79"/>
      <c r="D2" s="79"/>
      <c r="E2" s="79"/>
    </row>
    <row r="3" spans="1:5" ht="15.75" x14ac:dyDescent="0.25">
      <c r="A3" s="1"/>
      <c r="B3" s="2"/>
      <c r="C3" s="2"/>
      <c r="D3" s="2"/>
      <c r="E3" s="2"/>
    </row>
    <row r="4" spans="1:5" ht="15.75" x14ac:dyDescent="0.25">
      <c r="A4" s="3"/>
      <c r="B4" s="4"/>
      <c r="C4" s="4"/>
      <c r="D4" s="4"/>
      <c r="E4" s="4"/>
    </row>
    <row r="5" spans="1:5" ht="24" customHeight="1" x14ac:dyDescent="0.25">
      <c r="A5" s="80" t="s">
        <v>261</v>
      </c>
      <c r="B5" s="81"/>
      <c r="C5" s="81"/>
      <c r="D5" s="81"/>
      <c r="E5" s="81"/>
    </row>
    <row r="6" spans="1:5" ht="15.75" x14ac:dyDescent="0.25">
      <c r="A6" s="4"/>
      <c r="B6" s="4"/>
      <c r="C6" s="4"/>
      <c r="D6" s="4"/>
      <c r="E6" s="5" t="s">
        <v>179</v>
      </c>
    </row>
    <row r="7" spans="1:5" x14ac:dyDescent="0.25">
      <c r="A7" s="84" t="s">
        <v>0</v>
      </c>
      <c r="B7" s="84" t="s">
        <v>1</v>
      </c>
      <c r="C7" s="82" t="s">
        <v>217</v>
      </c>
      <c r="D7" s="82" t="s">
        <v>229</v>
      </c>
      <c r="E7" s="82" t="s">
        <v>231</v>
      </c>
    </row>
    <row r="8" spans="1:5" ht="40.5" hidden="1" customHeight="1" x14ac:dyDescent="0.25">
      <c r="A8" s="84"/>
      <c r="B8" s="84"/>
      <c r="C8" s="83"/>
      <c r="D8" s="83"/>
      <c r="E8" s="83"/>
    </row>
    <row r="9" spans="1:5" x14ac:dyDescent="0.25">
      <c r="A9" s="6">
        <v>1</v>
      </c>
      <c r="B9" s="6">
        <v>2</v>
      </c>
      <c r="C9" s="6">
        <v>3</v>
      </c>
      <c r="D9" s="6">
        <v>4</v>
      </c>
      <c r="E9" s="6">
        <v>5</v>
      </c>
    </row>
    <row r="10" spans="1:5" ht="25.5" customHeight="1" x14ac:dyDescent="0.25">
      <c r="A10" s="6" t="s">
        <v>2</v>
      </c>
      <c r="B10" s="6" t="s">
        <v>3</v>
      </c>
      <c r="C10" s="58">
        <f>C11+C19+C28+C36+C44+C49+C67+C74+C78+C97+C116</f>
        <v>10724450</v>
      </c>
      <c r="D10" s="58">
        <f>D11+D19+D28+D36+D44+D49+D67+D74+D78+D97+D116</f>
        <v>0</v>
      </c>
      <c r="E10" s="58">
        <f>E11+E19+E28+E36+E44+E49+E67+E74+E78+E97+E116</f>
        <v>0</v>
      </c>
    </row>
    <row r="11" spans="1:5" ht="24" hidden="1" customHeight="1" x14ac:dyDescent="0.25">
      <c r="A11" s="6" t="s">
        <v>4</v>
      </c>
      <c r="B11" s="30" t="s">
        <v>5</v>
      </c>
      <c r="C11" s="59">
        <f>C12</f>
        <v>0</v>
      </c>
      <c r="D11" s="58">
        <f t="shared" ref="D11:E11" si="0">D12</f>
        <v>0</v>
      </c>
      <c r="E11" s="58">
        <f t="shared" si="0"/>
        <v>0</v>
      </c>
    </row>
    <row r="12" spans="1:5" hidden="1" x14ac:dyDescent="0.25">
      <c r="A12" s="7" t="s">
        <v>6</v>
      </c>
      <c r="B12" s="29" t="s">
        <v>7</v>
      </c>
      <c r="C12" s="60">
        <f>SUM(C13:C18)</f>
        <v>0</v>
      </c>
      <c r="D12" s="61">
        <f>SUM(D13:D18)</f>
        <v>0</v>
      </c>
      <c r="E12" s="61">
        <f>SUM(E13:E18)</f>
        <v>0</v>
      </c>
    </row>
    <row r="13" spans="1:5" ht="180" hidden="1" x14ac:dyDescent="0.25">
      <c r="A13" s="8" t="s">
        <v>58</v>
      </c>
      <c r="B13" s="31" t="s">
        <v>237</v>
      </c>
      <c r="C13" s="60"/>
      <c r="D13" s="61"/>
      <c r="E13" s="61"/>
    </row>
    <row r="14" spans="1:5" ht="135" hidden="1" x14ac:dyDescent="0.25">
      <c r="A14" s="8" t="s">
        <v>59</v>
      </c>
      <c r="B14" s="31" t="s">
        <v>238</v>
      </c>
      <c r="C14" s="60"/>
      <c r="D14" s="61"/>
      <c r="E14" s="61"/>
    </row>
    <row r="15" spans="1:5" ht="120" hidden="1" x14ac:dyDescent="0.25">
      <c r="A15" s="8" t="s">
        <v>60</v>
      </c>
      <c r="B15" s="31" t="s">
        <v>239</v>
      </c>
      <c r="C15" s="60"/>
      <c r="D15" s="61"/>
      <c r="E15" s="61"/>
    </row>
    <row r="16" spans="1:5" ht="120" hidden="1" x14ac:dyDescent="0.25">
      <c r="A16" s="8" t="s">
        <v>61</v>
      </c>
      <c r="B16" s="31" t="s">
        <v>240</v>
      </c>
      <c r="C16" s="60"/>
      <c r="D16" s="61"/>
      <c r="E16" s="61"/>
    </row>
    <row r="17" spans="1:5" ht="90" hidden="1" x14ac:dyDescent="0.25">
      <c r="A17" s="8" t="s">
        <v>230</v>
      </c>
      <c r="B17" s="31" t="s">
        <v>241</v>
      </c>
      <c r="C17" s="60"/>
      <c r="D17" s="61"/>
      <c r="E17" s="61"/>
    </row>
    <row r="18" spans="1:5" ht="90" hidden="1" x14ac:dyDescent="0.25">
      <c r="A18" s="8" t="s">
        <v>260</v>
      </c>
      <c r="B18" s="31" t="s">
        <v>242</v>
      </c>
      <c r="C18" s="60"/>
      <c r="D18" s="61"/>
      <c r="E18" s="61"/>
    </row>
    <row r="19" spans="1:5" ht="28.5" hidden="1" x14ac:dyDescent="0.25">
      <c r="A19" s="9" t="s">
        <v>36</v>
      </c>
      <c r="B19" s="10" t="s">
        <v>37</v>
      </c>
      <c r="C19" s="62">
        <f>C20+C22+C24+C26</f>
        <v>0</v>
      </c>
      <c r="D19" s="62">
        <f>D20+D22+D24+D26</f>
        <v>0</v>
      </c>
      <c r="E19" s="62">
        <f>E20+E22+E24+E26</f>
        <v>0</v>
      </c>
    </row>
    <row r="20" spans="1:5" ht="60" hidden="1" x14ac:dyDescent="0.25">
      <c r="A20" s="8" t="s">
        <v>38</v>
      </c>
      <c r="B20" s="31" t="s">
        <v>39</v>
      </c>
      <c r="C20" s="63">
        <f>C21</f>
        <v>0</v>
      </c>
      <c r="D20" s="63">
        <f t="shared" ref="D20:E20" si="1">D21</f>
        <v>0</v>
      </c>
      <c r="E20" s="63">
        <f t="shared" si="1"/>
        <v>0</v>
      </c>
    </row>
    <row r="21" spans="1:5" ht="90" hidden="1" x14ac:dyDescent="0.25">
      <c r="A21" s="11" t="s">
        <v>92</v>
      </c>
      <c r="B21" s="32" t="s">
        <v>218</v>
      </c>
      <c r="C21" s="63"/>
      <c r="D21" s="63"/>
      <c r="E21" s="61"/>
    </row>
    <row r="22" spans="1:5" ht="75" hidden="1" x14ac:dyDescent="0.25">
      <c r="A22" s="8" t="s">
        <v>40</v>
      </c>
      <c r="B22" s="31" t="s">
        <v>41</v>
      </c>
      <c r="C22" s="63">
        <f>C23</f>
        <v>0</v>
      </c>
      <c r="D22" s="63">
        <f t="shared" ref="D22:E22" si="2">D23</f>
        <v>0</v>
      </c>
      <c r="E22" s="63">
        <f t="shared" si="2"/>
        <v>0</v>
      </c>
    </row>
    <row r="23" spans="1:5" ht="105" hidden="1" x14ac:dyDescent="0.25">
      <c r="A23" s="11" t="s">
        <v>93</v>
      </c>
      <c r="B23" s="32" t="s">
        <v>219</v>
      </c>
      <c r="C23" s="63"/>
      <c r="D23" s="63"/>
      <c r="E23" s="61"/>
    </row>
    <row r="24" spans="1:5" ht="60" hidden="1" x14ac:dyDescent="0.25">
      <c r="A24" s="8" t="s">
        <v>42</v>
      </c>
      <c r="B24" s="31" t="s">
        <v>43</v>
      </c>
      <c r="C24" s="63">
        <f>C25</f>
        <v>0</v>
      </c>
      <c r="D24" s="63">
        <f t="shared" ref="D24:E24" si="3">D25</f>
        <v>0</v>
      </c>
      <c r="E24" s="63">
        <f t="shared" si="3"/>
        <v>0</v>
      </c>
    </row>
    <row r="25" spans="1:5" ht="90" hidden="1" x14ac:dyDescent="0.25">
      <c r="A25" s="11" t="s">
        <v>94</v>
      </c>
      <c r="B25" s="32" t="s">
        <v>220</v>
      </c>
      <c r="C25" s="63"/>
      <c r="D25" s="63"/>
      <c r="E25" s="61"/>
    </row>
    <row r="26" spans="1:5" ht="60" hidden="1" x14ac:dyDescent="0.25">
      <c r="A26" s="8" t="s">
        <v>44</v>
      </c>
      <c r="B26" s="31" t="s">
        <v>45</v>
      </c>
      <c r="C26" s="63">
        <f>C27</f>
        <v>0</v>
      </c>
      <c r="D26" s="63">
        <f t="shared" ref="D26:E26" si="4">D27</f>
        <v>0</v>
      </c>
      <c r="E26" s="63">
        <f t="shared" si="4"/>
        <v>0</v>
      </c>
    </row>
    <row r="27" spans="1:5" ht="90" hidden="1" x14ac:dyDescent="0.25">
      <c r="A27" s="11" t="s">
        <v>95</v>
      </c>
      <c r="B27" s="33" t="s">
        <v>221</v>
      </c>
      <c r="C27" s="63"/>
      <c r="D27" s="63"/>
      <c r="E27" s="61"/>
    </row>
    <row r="28" spans="1:5" hidden="1" x14ac:dyDescent="0.25">
      <c r="A28" s="6" t="s">
        <v>8</v>
      </c>
      <c r="B28" s="30" t="s">
        <v>9</v>
      </c>
      <c r="C28" s="59">
        <f>C29+C31+C34</f>
        <v>0</v>
      </c>
      <c r="D28" s="58">
        <f>D29+D31+D34</f>
        <v>0</v>
      </c>
      <c r="E28" s="58">
        <f t="shared" ref="E28" si="5">E29+E31+E34</f>
        <v>0</v>
      </c>
    </row>
    <row r="29" spans="1:5" hidden="1" x14ac:dyDescent="0.25">
      <c r="A29" s="20" t="s">
        <v>185</v>
      </c>
      <c r="B29" s="34" t="s">
        <v>186</v>
      </c>
      <c r="C29" s="60">
        <f>C30</f>
        <v>0</v>
      </c>
      <c r="D29" s="61">
        <f t="shared" ref="D29:E29" si="6">D30</f>
        <v>0</v>
      </c>
      <c r="E29" s="61">
        <f t="shared" si="6"/>
        <v>0</v>
      </c>
    </row>
    <row r="30" spans="1:5" hidden="1" x14ac:dyDescent="0.25">
      <c r="A30" s="20" t="s">
        <v>187</v>
      </c>
      <c r="B30" s="34" t="s">
        <v>186</v>
      </c>
      <c r="C30" s="60"/>
      <c r="D30" s="61"/>
      <c r="E30" s="61"/>
    </row>
    <row r="31" spans="1:5" hidden="1" x14ac:dyDescent="0.25">
      <c r="A31" s="7" t="s">
        <v>10</v>
      </c>
      <c r="B31" s="29" t="s">
        <v>11</v>
      </c>
      <c r="C31" s="60">
        <f>C32+C33</f>
        <v>0</v>
      </c>
      <c r="D31" s="61">
        <f t="shared" ref="D31:E31" si="7">D32+D33</f>
        <v>0</v>
      </c>
      <c r="E31" s="61">
        <f t="shared" si="7"/>
        <v>0</v>
      </c>
    </row>
    <row r="32" spans="1:5" hidden="1" x14ac:dyDescent="0.25">
      <c r="A32" s="7" t="s">
        <v>62</v>
      </c>
      <c r="B32" s="29" t="s">
        <v>11</v>
      </c>
      <c r="C32" s="60"/>
      <c r="D32" s="61"/>
      <c r="E32" s="61"/>
    </row>
    <row r="33" spans="1:5" ht="30" hidden="1" x14ac:dyDescent="0.25">
      <c r="A33" s="7" t="s">
        <v>98</v>
      </c>
      <c r="B33" s="29" t="s">
        <v>99</v>
      </c>
      <c r="C33" s="60">
        <v>0</v>
      </c>
      <c r="D33" s="61">
        <v>0</v>
      </c>
      <c r="E33" s="61">
        <v>0</v>
      </c>
    </row>
    <row r="34" spans="1:5" ht="30" hidden="1" x14ac:dyDescent="0.25">
      <c r="A34" s="7" t="s">
        <v>34</v>
      </c>
      <c r="B34" s="29" t="s">
        <v>35</v>
      </c>
      <c r="C34" s="60">
        <f>C35</f>
        <v>0</v>
      </c>
      <c r="D34" s="61">
        <f t="shared" ref="D34:E34" si="8">D35</f>
        <v>0</v>
      </c>
      <c r="E34" s="61">
        <f t="shared" si="8"/>
        <v>0</v>
      </c>
    </row>
    <row r="35" spans="1:5" ht="30" hidden="1" x14ac:dyDescent="0.25">
      <c r="A35" s="7" t="s">
        <v>177</v>
      </c>
      <c r="B35" s="29" t="s">
        <v>178</v>
      </c>
      <c r="C35" s="60"/>
      <c r="D35" s="61"/>
      <c r="E35" s="61"/>
    </row>
    <row r="36" spans="1:5" x14ac:dyDescent="0.25">
      <c r="A36" s="24" t="s">
        <v>102</v>
      </c>
      <c r="B36" s="22" t="s">
        <v>103</v>
      </c>
      <c r="C36" s="59">
        <f>C37+C39</f>
        <v>1335000</v>
      </c>
      <c r="D36" s="58">
        <f t="shared" ref="D36:E36" si="9">D37+D39</f>
        <v>0</v>
      </c>
      <c r="E36" s="58">
        <f t="shared" si="9"/>
        <v>0</v>
      </c>
    </row>
    <row r="37" spans="1:5" hidden="1" x14ac:dyDescent="0.25">
      <c r="A37" s="23" t="s">
        <v>104</v>
      </c>
      <c r="B37" s="35" t="s">
        <v>105</v>
      </c>
      <c r="C37" s="60">
        <f>C38</f>
        <v>0</v>
      </c>
      <c r="D37" s="61">
        <f t="shared" ref="D37:E37" si="10">D38</f>
        <v>0</v>
      </c>
      <c r="E37" s="61">
        <f t="shared" si="10"/>
        <v>0</v>
      </c>
    </row>
    <row r="38" spans="1:5" ht="45" hidden="1" x14ac:dyDescent="0.25">
      <c r="A38" s="23" t="s">
        <v>126</v>
      </c>
      <c r="B38" s="35" t="s">
        <v>125</v>
      </c>
      <c r="C38" s="60"/>
      <c r="D38" s="61"/>
      <c r="E38" s="61"/>
    </row>
    <row r="39" spans="1:5" x14ac:dyDescent="0.25">
      <c r="A39" s="23" t="s">
        <v>106</v>
      </c>
      <c r="B39" s="35" t="s">
        <v>107</v>
      </c>
      <c r="C39" s="60">
        <f>C40+C42</f>
        <v>1335000</v>
      </c>
      <c r="D39" s="61">
        <f t="shared" ref="D39:E39" si="11">D40+D42</f>
        <v>0</v>
      </c>
      <c r="E39" s="61">
        <f t="shared" si="11"/>
        <v>0</v>
      </c>
    </row>
    <row r="40" spans="1:5" hidden="1" x14ac:dyDescent="0.25">
      <c r="A40" s="23" t="s">
        <v>108</v>
      </c>
      <c r="B40" s="35" t="s">
        <v>109</v>
      </c>
      <c r="C40" s="60">
        <f>C41</f>
        <v>0</v>
      </c>
      <c r="D40" s="61">
        <f t="shared" ref="D40:E40" si="12">D41</f>
        <v>0</v>
      </c>
      <c r="E40" s="61">
        <f t="shared" si="12"/>
        <v>0</v>
      </c>
    </row>
    <row r="41" spans="1:5" ht="30" hidden="1" x14ac:dyDescent="0.25">
      <c r="A41" s="23" t="s">
        <v>128</v>
      </c>
      <c r="B41" s="35" t="s">
        <v>127</v>
      </c>
      <c r="C41" s="60"/>
      <c r="D41" s="61"/>
      <c r="E41" s="61"/>
    </row>
    <row r="42" spans="1:5" x14ac:dyDescent="0.25">
      <c r="A42" s="23" t="s">
        <v>110</v>
      </c>
      <c r="B42" s="35" t="s">
        <v>111</v>
      </c>
      <c r="C42" s="60">
        <f>C43</f>
        <v>1335000</v>
      </c>
      <c r="D42" s="61">
        <f t="shared" ref="D42:E42" si="13">D43</f>
        <v>0</v>
      </c>
      <c r="E42" s="61">
        <f t="shared" si="13"/>
        <v>0</v>
      </c>
    </row>
    <row r="43" spans="1:5" ht="30" x14ac:dyDescent="0.25">
      <c r="A43" s="23" t="s">
        <v>129</v>
      </c>
      <c r="B43" s="35" t="s">
        <v>130</v>
      </c>
      <c r="C43" s="60">
        <v>1335000</v>
      </c>
      <c r="D43" s="61"/>
      <c r="E43" s="61"/>
    </row>
    <row r="44" spans="1:5" x14ac:dyDescent="0.25">
      <c r="A44" s="6" t="s">
        <v>12</v>
      </c>
      <c r="B44" s="30" t="s">
        <v>13</v>
      </c>
      <c r="C44" s="59">
        <f>C45+C47</f>
        <v>5404000</v>
      </c>
      <c r="D44" s="58">
        <f t="shared" ref="D44:E44" si="14">D45+D47</f>
        <v>0</v>
      </c>
      <c r="E44" s="58">
        <f t="shared" si="14"/>
        <v>0</v>
      </c>
    </row>
    <row r="45" spans="1:5" ht="30" x14ac:dyDescent="0.25">
      <c r="A45" s="7" t="s">
        <v>63</v>
      </c>
      <c r="B45" s="29" t="s">
        <v>64</v>
      </c>
      <c r="C45" s="60">
        <f>C46</f>
        <v>5404000</v>
      </c>
      <c r="D45" s="61">
        <f t="shared" ref="D45:E45" si="15">D46</f>
        <v>0</v>
      </c>
      <c r="E45" s="61">
        <f t="shared" si="15"/>
        <v>0</v>
      </c>
    </row>
    <row r="46" spans="1:5" ht="45" x14ac:dyDescent="0.25">
      <c r="A46" s="7" t="s">
        <v>14</v>
      </c>
      <c r="B46" s="29" t="s">
        <v>15</v>
      </c>
      <c r="C46" s="60">
        <v>5404000</v>
      </c>
      <c r="D46" s="61"/>
      <c r="E46" s="61"/>
    </row>
    <row r="47" spans="1:5" ht="30" hidden="1" x14ac:dyDescent="0.25">
      <c r="A47" s="7" t="s">
        <v>65</v>
      </c>
      <c r="B47" s="29" t="s">
        <v>66</v>
      </c>
      <c r="C47" s="60">
        <f>C48</f>
        <v>0</v>
      </c>
      <c r="D47" s="61">
        <f t="shared" ref="D47:E47" si="16">D48</f>
        <v>0</v>
      </c>
      <c r="E47" s="61">
        <f t="shared" si="16"/>
        <v>0</v>
      </c>
    </row>
    <row r="48" spans="1:5" ht="30" hidden="1" x14ac:dyDescent="0.25">
      <c r="A48" s="7" t="s">
        <v>16</v>
      </c>
      <c r="B48" s="29" t="s">
        <v>223</v>
      </c>
      <c r="C48" s="60"/>
      <c r="D48" s="61"/>
      <c r="E48" s="61"/>
    </row>
    <row r="49" spans="1:5" ht="42.75" x14ac:dyDescent="0.25">
      <c r="A49" s="6" t="s">
        <v>17</v>
      </c>
      <c r="B49" s="30" t="s">
        <v>18</v>
      </c>
      <c r="C49" s="59">
        <f>C50+C52+C64+C61</f>
        <v>-719770</v>
      </c>
      <c r="D49" s="59">
        <f t="shared" ref="D49:E49" si="17">D50+D52+D64+D61</f>
        <v>0</v>
      </c>
      <c r="E49" s="59">
        <f t="shared" si="17"/>
        <v>0</v>
      </c>
    </row>
    <row r="50" spans="1:5" ht="60" hidden="1" x14ac:dyDescent="0.25">
      <c r="A50" s="7" t="s">
        <v>87</v>
      </c>
      <c r="B50" s="36" t="s">
        <v>67</v>
      </c>
      <c r="C50" s="60">
        <f>C51</f>
        <v>0</v>
      </c>
      <c r="D50" s="61">
        <f t="shared" ref="D50:E50" si="18">D51</f>
        <v>0</v>
      </c>
      <c r="E50" s="61">
        <f t="shared" si="18"/>
        <v>0</v>
      </c>
    </row>
    <row r="51" spans="1:5" ht="45" hidden="1" x14ac:dyDescent="0.25">
      <c r="A51" s="23" t="s">
        <v>131</v>
      </c>
      <c r="B51" s="37" t="s">
        <v>132</v>
      </c>
      <c r="C51" s="60"/>
      <c r="D51" s="61"/>
      <c r="E51" s="61"/>
    </row>
    <row r="52" spans="1:5" ht="86.25" customHeight="1" x14ac:dyDescent="0.25">
      <c r="A52" s="7" t="s">
        <v>88</v>
      </c>
      <c r="B52" s="38" t="s">
        <v>222</v>
      </c>
      <c r="C52" s="60">
        <f>C53+C57+C59+C55</f>
        <v>-719770</v>
      </c>
      <c r="D52" s="60">
        <f>D53+D57+D59+D55</f>
        <v>0</v>
      </c>
      <c r="E52" s="60">
        <f t="shared" ref="E52" si="19">E53+E57+E59+E55</f>
        <v>0</v>
      </c>
    </row>
    <row r="53" spans="1:5" ht="60" x14ac:dyDescent="0.25">
      <c r="A53" s="7" t="s">
        <v>68</v>
      </c>
      <c r="B53" s="38" t="s">
        <v>69</v>
      </c>
      <c r="C53" s="60">
        <f>C54</f>
        <v>-719770</v>
      </c>
      <c r="D53" s="61">
        <f t="shared" ref="D53:E53" si="20">D54</f>
        <v>0</v>
      </c>
      <c r="E53" s="61">
        <f t="shared" si="20"/>
        <v>0</v>
      </c>
    </row>
    <row r="54" spans="1:5" ht="64.5" customHeight="1" x14ac:dyDescent="0.25">
      <c r="A54" s="23" t="s">
        <v>133</v>
      </c>
      <c r="B54" s="37" t="s">
        <v>134</v>
      </c>
      <c r="C54" s="60">
        <v>-719770</v>
      </c>
      <c r="D54" s="61"/>
      <c r="E54" s="61"/>
    </row>
    <row r="55" spans="1:5" ht="60" hidden="1" x14ac:dyDescent="0.25">
      <c r="A55" s="23" t="s">
        <v>215</v>
      </c>
      <c r="B55" s="37" t="s">
        <v>216</v>
      </c>
      <c r="C55" s="60">
        <f>C56</f>
        <v>0</v>
      </c>
      <c r="D55" s="60">
        <f t="shared" ref="D55:E55" si="21">D56</f>
        <v>0</v>
      </c>
      <c r="E55" s="60">
        <f t="shared" si="21"/>
        <v>0</v>
      </c>
    </row>
    <row r="56" spans="1:5" ht="60" hidden="1" x14ac:dyDescent="0.25">
      <c r="A56" s="23" t="s">
        <v>213</v>
      </c>
      <c r="B56" s="37" t="s">
        <v>214</v>
      </c>
      <c r="C56" s="60"/>
      <c r="D56" s="61"/>
      <c r="E56" s="61"/>
    </row>
    <row r="57" spans="1:5" ht="75" hidden="1" x14ac:dyDescent="0.25">
      <c r="A57" s="7" t="s">
        <v>89</v>
      </c>
      <c r="B57" s="29" t="s">
        <v>188</v>
      </c>
      <c r="C57" s="60">
        <f>C58</f>
        <v>0</v>
      </c>
      <c r="D57" s="61">
        <f t="shared" ref="D57:E57" si="22">D58</f>
        <v>0</v>
      </c>
      <c r="E57" s="61">
        <f t="shared" si="22"/>
        <v>0</v>
      </c>
    </row>
    <row r="58" spans="1:5" ht="60" hidden="1" x14ac:dyDescent="0.25">
      <c r="A58" s="23" t="s">
        <v>135</v>
      </c>
      <c r="B58" s="37" t="s">
        <v>136</v>
      </c>
      <c r="C58" s="60"/>
      <c r="D58" s="61"/>
      <c r="E58" s="61"/>
    </row>
    <row r="59" spans="1:5" ht="30" hidden="1" x14ac:dyDescent="0.25">
      <c r="A59" s="7" t="s">
        <v>70</v>
      </c>
      <c r="B59" s="39" t="s">
        <v>71</v>
      </c>
      <c r="C59" s="60">
        <f>C60</f>
        <v>0</v>
      </c>
      <c r="D59" s="61">
        <f t="shared" ref="D59:E59" si="23">D60</f>
        <v>0</v>
      </c>
      <c r="E59" s="61">
        <f t="shared" si="23"/>
        <v>0</v>
      </c>
    </row>
    <row r="60" spans="1:5" ht="30" hidden="1" x14ac:dyDescent="0.25">
      <c r="A60" s="23" t="s">
        <v>137</v>
      </c>
      <c r="B60" s="37" t="s">
        <v>138</v>
      </c>
      <c r="C60" s="60"/>
      <c r="D60" s="61"/>
      <c r="E60" s="61"/>
    </row>
    <row r="61" spans="1:5" hidden="1" x14ac:dyDescent="0.25">
      <c r="A61" s="23" t="s">
        <v>210</v>
      </c>
      <c r="B61" s="37" t="s">
        <v>207</v>
      </c>
      <c r="C61" s="60">
        <f>C62</f>
        <v>0</v>
      </c>
      <c r="D61" s="60">
        <f t="shared" ref="D61:E62" si="24">D62</f>
        <v>0</v>
      </c>
      <c r="E61" s="60">
        <f t="shared" si="24"/>
        <v>0</v>
      </c>
    </row>
    <row r="62" spans="1:5" ht="45" hidden="1" x14ac:dyDescent="0.25">
      <c r="A62" s="23" t="s">
        <v>211</v>
      </c>
      <c r="B62" s="37" t="s">
        <v>208</v>
      </c>
      <c r="C62" s="60">
        <f>C63</f>
        <v>0</v>
      </c>
      <c r="D62" s="60">
        <f t="shared" si="24"/>
        <v>0</v>
      </c>
      <c r="E62" s="60">
        <f t="shared" si="24"/>
        <v>0</v>
      </c>
    </row>
    <row r="63" spans="1:5" ht="45" hidden="1" x14ac:dyDescent="0.25">
      <c r="A63" s="23" t="s">
        <v>212</v>
      </c>
      <c r="B63" s="37" t="s">
        <v>209</v>
      </c>
      <c r="C63" s="60"/>
      <c r="D63" s="61"/>
      <c r="E63" s="61"/>
    </row>
    <row r="64" spans="1:5" ht="75" hidden="1" x14ac:dyDescent="0.25">
      <c r="A64" s="12" t="s">
        <v>72</v>
      </c>
      <c r="B64" s="40" t="s">
        <v>90</v>
      </c>
      <c r="C64" s="60">
        <f>C65</f>
        <v>0</v>
      </c>
      <c r="D64" s="61">
        <f t="shared" ref="D64:E64" si="25">D65</f>
        <v>0</v>
      </c>
      <c r="E64" s="61">
        <f t="shared" si="25"/>
        <v>0</v>
      </c>
    </row>
    <row r="65" spans="1:5" ht="75" hidden="1" x14ac:dyDescent="0.25">
      <c r="A65" s="12" t="s">
        <v>73</v>
      </c>
      <c r="B65" s="40" t="s">
        <v>91</v>
      </c>
      <c r="C65" s="60">
        <f>C66</f>
        <v>0</v>
      </c>
      <c r="D65" s="61">
        <f t="shared" ref="D65:E65" si="26">D66</f>
        <v>0</v>
      </c>
      <c r="E65" s="61">
        <f t="shared" si="26"/>
        <v>0</v>
      </c>
    </row>
    <row r="66" spans="1:5" ht="60" hidden="1" x14ac:dyDescent="0.25">
      <c r="A66" s="23" t="s">
        <v>139</v>
      </c>
      <c r="B66" s="37" t="s">
        <v>140</v>
      </c>
      <c r="C66" s="60"/>
      <c r="D66" s="61"/>
      <c r="E66" s="61"/>
    </row>
    <row r="67" spans="1:5" hidden="1" x14ac:dyDescent="0.25">
      <c r="A67" s="6" t="s">
        <v>19</v>
      </c>
      <c r="B67" s="30" t="s">
        <v>20</v>
      </c>
      <c r="C67" s="59">
        <f>C68</f>
        <v>0</v>
      </c>
      <c r="D67" s="58">
        <f t="shared" ref="D67:E67" si="27">D68</f>
        <v>0</v>
      </c>
      <c r="E67" s="58">
        <f t="shared" si="27"/>
        <v>0</v>
      </c>
    </row>
    <row r="68" spans="1:5" hidden="1" x14ac:dyDescent="0.25">
      <c r="A68" s="8" t="s">
        <v>74</v>
      </c>
      <c r="B68" s="31" t="s">
        <v>75</v>
      </c>
      <c r="C68" s="60">
        <f>C69+C70+C71</f>
        <v>0</v>
      </c>
      <c r="D68" s="60">
        <f t="shared" ref="D68:E68" si="28">D69+D70+D71</f>
        <v>0</v>
      </c>
      <c r="E68" s="60">
        <f t="shared" si="28"/>
        <v>0</v>
      </c>
    </row>
    <row r="69" spans="1:5" ht="30" hidden="1" x14ac:dyDescent="0.25">
      <c r="A69" s="8" t="s">
        <v>21</v>
      </c>
      <c r="B69" s="31" t="s">
        <v>22</v>
      </c>
      <c r="C69" s="60"/>
      <c r="D69" s="60"/>
      <c r="E69" s="60"/>
    </row>
    <row r="70" spans="1:5" hidden="1" x14ac:dyDescent="0.25">
      <c r="A70" s="8" t="s">
        <v>23</v>
      </c>
      <c r="B70" s="31" t="s">
        <v>76</v>
      </c>
      <c r="C70" s="60"/>
      <c r="D70" s="60"/>
      <c r="E70" s="60"/>
    </row>
    <row r="71" spans="1:5" hidden="1" x14ac:dyDescent="0.25">
      <c r="A71" s="8" t="s">
        <v>77</v>
      </c>
      <c r="B71" s="41" t="s">
        <v>78</v>
      </c>
      <c r="C71" s="60">
        <f>C72+C73</f>
        <v>0</v>
      </c>
      <c r="D71" s="60">
        <f t="shared" ref="D71:E71" si="29">D72+D73</f>
        <v>0</v>
      </c>
      <c r="E71" s="60">
        <f t="shared" si="29"/>
        <v>0</v>
      </c>
    </row>
    <row r="72" spans="1:5" hidden="1" x14ac:dyDescent="0.25">
      <c r="A72" s="13" t="s">
        <v>51</v>
      </c>
      <c r="B72" s="39" t="s">
        <v>52</v>
      </c>
      <c r="C72" s="60"/>
      <c r="D72" s="60"/>
      <c r="E72" s="60"/>
    </row>
    <row r="73" spans="1:5" hidden="1" x14ac:dyDescent="0.25">
      <c r="A73" s="13" t="s">
        <v>53</v>
      </c>
      <c r="B73" s="39" t="s">
        <v>54</v>
      </c>
      <c r="C73" s="60"/>
      <c r="D73" s="60"/>
      <c r="E73" s="60"/>
    </row>
    <row r="74" spans="1:5" ht="28.5" hidden="1" x14ac:dyDescent="0.25">
      <c r="A74" s="6" t="s">
        <v>24</v>
      </c>
      <c r="B74" s="30" t="s">
        <v>170</v>
      </c>
      <c r="C74" s="59">
        <f>C75</f>
        <v>0</v>
      </c>
      <c r="D74" s="58">
        <f t="shared" ref="D74:E75" si="30">D75</f>
        <v>0</v>
      </c>
      <c r="E74" s="58">
        <f t="shared" si="30"/>
        <v>0</v>
      </c>
    </row>
    <row r="75" spans="1:5" hidden="1" x14ac:dyDescent="0.25">
      <c r="A75" s="7" t="s">
        <v>79</v>
      </c>
      <c r="B75" s="36" t="s">
        <v>80</v>
      </c>
      <c r="C75" s="60">
        <f>C76</f>
        <v>0</v>
      </c>
      <c r="D75" s="61">
        <f t="shared" si="30"/>
        <v>0</v>
      </c>
      <c r="E75" s="61">
        <f t="shared" si="30"/>
        <v>0</v>
      </c>
    </row>
    <row r="76" spans="1:5" ht="30" hidden="1" x14ac:dyDescent="0.25">
      <c r="A76" s="7" t="s">
        <v>96</v>
      </c>
      <c r="B76" s="36" t="s">
        <v>97</v>
      </c>
      <c r="C76" s="60">
        <f>C77</f>
        <v>0</v>
      </c>
      <c r="D76" s="61">
        <f t="shared" ref="D76:E76" si="31">D77</f>
        <v>0</v>
      </c>
      <c r="E76" s="61">
        <f t="shared" si="31"/>
        <v>0</v>
      </c>
    </row>
    <row r="77" spans="1:5" ht="45" hidden="1" x14ac:dyDescent="0.25">
      <c r="A77" s="25" t="s">
        <v>141</v>
      </c>
      <c r="B77" s="42" t="s">
        <v>142</v>
      </c>
      <c r="C77" s="60"/>
      <c r="D77" s="61"/>
      <c r="E77" s="61"/>
    </row>
    <row r="78" spans="1:5" ht="28.5" x14ac:dyDescent="0.25">
      <c r="A78" s="6" t="s">
        <v>25</v>
      </c>
      <c r="B78" s="30" t="s">
        <v>26</v>
      </c>
      <c r="C78" s="59">
        <f>C79+C84+C92</f>
        <v>4705220</v>
      </c>
      <c r="D78" s="59">
        <f t="shared" ref="D78:E78" si="32">D79+D84+D92</f>
        <v>0</v>
      </c>
      <c r="E78" s="59">
        <f t="shared" si="32"/>
        <v>0</v>
      </c>
    </row>
    <row r="79" spans="1:5" ht="75" hidden="1" x14ac:dyDescent="0.25">
      <c r="A79" s="7" t="s">
        <v>100</v>
      </c>
      <c r="B79" s="36" t="s">
        <v>101</v>
      </c>
      <c r="C79" s="60">
        <f>C80+C82</f>
        <v>0</v>
      </c>
      <c r="D79" s="61">
        <f>D80</f>
        <v>0</v>
      </c>
      <c r="E79" s="61">
        <f>E80</f>
        <v>0</v>
      </c>
    </row>
    <row r="80" spans="1:5" ht="75" hidden="1" x14ac:dyDescent="0.25">
      <c r="A80" s="23" t="s">
        <v>166</v>
      </c>
      <c r="B80" s="37" t="s">
        <v>167</v>
      </c>
      <c r="C80" s="60">
        <f>C81</f>
        <v>0</v>
      </c>
      <c r="D80" s="61">
        <f t="shared" ref="D80:E80" si="33">D81</f>
        <v>0</v>
      </c>
      <c r="E80" s="61">
        <f t="shared" si="33"/>
        <v>0</v>
      </c>
    </row>
    <row r="81" spans="1:5" ht="75" hidden="1" x14ac:dyDescent="0.25">
      <c r="A81" s="23" t="s">
        <v>143</v>
      </c>
      <c r="B81" s="37" t="s">
        <v>144</v>
      </c>
      <c r="C81" s="60"/>
      <c r="D81" s="61"/>
      <c r="E81" s="61"/>
    </row>
    <row r="82" spans="1:5" ht="75" hidden="1" x14ac:dyDescent="0.25">
      <c r="A82" s="23" t="s">
        <v>204</v>
      </c>
      <c r="B82" s="37" t="s">
        <v>202</v>
      </c>
      <c r="C82" s="60">
        <f>C83</f>
        <v>0</v>
      </c>
      <c r="D82" s="61">
        <f t="shared" ref="D82:E82" si="34">D83</f>
        <v>0</v>
      </c>
      <c r="E82" s="61">
        <f t="shared" si="34"/>
        <v>0</v>
      </c>
    </row>
    <row r="83" spans="1:5" ht="75" hidden="1" x14ac:dyDescent="0.25">
      <c r="A83" s="23" t="s">
        <v>205</v>
      </c>
      <c r="B83" s="37" t="s">
        <v>203</v>
      </c>
      <c r="C83" s="60"/>
      <c r="D83" s="61"/>
      <c r="E83" s="61"/>
    </row>
    <row r="84" spans="1:5" ht="30" x14ac:dyDescent="0.25">
      <c r="A84" s="7" t="s">
        <v>81</v>
      </c>
      <c r="B84" s="38" t="s">
        <v>82</v>
      </c>
      <c r="C84" s="60">
        <f>C85+C87+C89</f>
        <v>402220</v>
      </c>
      <c r="D84" s="61">
        <f t="shared" ref="D84:E85" si="35">D85</f>
        <v>0</v>
      </c>
      <c r="E84" s="61">
        <f t="shared" si="35"/>
        <v>0</v>
      </c>
    </row>
    <row r="85" spans="1:5" ht="30" x14ac:dyDescent="0.25">
      <c r="A85" s="7" t="s">
        <v>83</v>
      </c>
      <c r="B85" s="38" t="s">
        <v>84</v>
      </c>
      <c r="C85" s="60">
        <f>C86</f>
        <v>277410</v>
      </c>
      <c r="D85" s="61">
        <f t="shared" si="35"/>
        <v>0</v>
      </c>
      <c r="E85" s="61">
        <f t="shared" si="35"/>
        <v>0</v>
      </c>
    </row>
    <row r="86" spans="1:5" ht="45" x14ac:dyDescent="0.25">
      <c r="A86" s="23" t="s">
        <v>145</v>
      </c>
      <c r="B86" s="37" t="s">
        <v>146</v>
      </c>
      <c r="C86" s="60">
        <v>277410</v>
      </c>
      <c r="D86" s="61"/>
      <c r="E86" s="61"/>
    </row>
    <row r="87" spans="1:5" ht="45" x14ac:dyDescent="0.25">
      <c r="A87" s="23" t="s">
        <v>206</v>
      </c>
      <c r="B87" s="37" t="s">
        <v>277</v>
      </c>
      <c r="C87" s="60">
        <f>C88</f>
        <v>36000</v>
      </c>
      <c r="D87" s="61"/>
      <c r="E87" s="61"/>
    </row>
    <row r="88" spans="1:5" ht="45" x14ac:dyDescent="0.25">
      <c r="A88" s="23" t="s">
        <v>201</v>
      </c>
      <c r="B88" s="37" t="s">
        <v>278</v>
      </c>
      <c r="C88" s="60">
        <v>36000</v>
      </c>
      <c r="D88" s="61"/>
      <c r="E88" s="61"/>
    </row>
    <row r="89" spans="1:5" ht="60" x14ac:dyDescent="0.25">
      <c r="A89" s="23" t="s">
        <v>198</v>
      </c>
      <c r="B89" s="37" t="s">
        <v>279</v>
      </c>
      <c r="C89" s="60">
        <f>C90</f>
        <v>88810</v>
      </c>
      <c r="D89" s="61"/>
      <c r="E89" s="61"/>
    </row>
    <row r="90" spans="1:5" ht="60" x14ac:dyDescent="0.25">
      <c r="A90" s="23" t="s">
        <v>199</v>
      </c>
      <c r="B90" s="37" t="s">
        <v>280</v>
      </c>
      <c r="C90" s="60">
        <f>C91</f>
        <v>88810</v>
      </c>
      <c r="D90" s="61"/>
      <c r="E90" s="61"/>
    </row>
    <row r="91" spans="1:5" ht="75" x14ac:dyDescent="0.25">
      <c r="A91" s="23" t="s">
        <v>200</v>
      </c>
      <c r="B91" s="37" t="s">
        <v>281</v>
      </c>
      <c r="C91" s="60">
        <v>88810</v>
      </c>
      <c r="D91" s="61"/>
      <c r="E91" s="61"/>
    </row>
    <row r="92" spans="1:5" ht="30" x14ac:dyDescent="0.25">
      <c r="A92" s="7" t="s">
        <v>282</v>
      </c>
      <c r="B92" s="77" t="s">
        <v>283</v>
      </c>
      <c r="C92" s="60">
        <f>C93</f>
        <v>4303000</v>
      </c>
      <c r="D92" s="60">
        <f t="shared" ref="D92:E92" si="36">D93</f>
        <v>0</v>
      </c>
      <c r="E92" s="60">
        <f t="shared" si="36"/>
        <v>0</v>
      </c>
    </row>
    <row r="93" spans="1:5" ht="45" x14ac:dyDescent="0.25">
      <c r="A93" s="7" t="s">
        <v>284</v>
      </c>
      <c r="B93" s="77" t="s">
        <v>285</v>
      </c>
      <c r="C93" s="60">
        <v>4303000</v>
      </c>
      <c r="D93" s="61"/>
      <c r="E93" s="61"/>
    </row>
    <row r="94" spans="1:5" hidden="1" x14ac:dyDescent="0.25">
      <c r="A94" s="6" t="s">
        <v>49</v>
      </c>
      <c r="B94" s="30" t="s">
        <v>50</v>
      </c>
      <c r="C94" s="59">
        <f>C95</f>
        <v>0</v>
      </c>
      <c r="D94" s="58">
        <f t="shared" ref="D94:E94" si="37">D95</f>
        <v>0</v>
      </c>
      <c r="E94" s="58">
        <f t="shared" si="37"/>
        <v>0</v>
      </c>
    </row>
    <row r="95" spans="1:5" ht="30" hidden="1" x14ac:dyDescent="0.25">
      <c r="A95" s="7" t="s">
        <v>85</v>
      </c>
      <c r="B95" s="29" t="s">
        <v>86</v>
      </c>
      <c r="C95" s="60">
        <f>C96</f>
        <v>0</v>
      </c>
      <c r="D95" s="61">
        <f t="shared" ref="D95:E95" si="38">D96</f>
        <v>0</v>
      </c>
      <c r="E95" s="61">
        <f t="shared" si="38"/>
        <v>0</v>
      </c>
    </row>
    <row r="96" spans="1:5" ht="30" hidden="1" x14ac:dyDescent="0.25">
      <c r="A96" s="7" t="s">
        <v>147</v>
      </c>
      <c r="B96" s="29" t="s">
        <v>148</v>
      </c>
      <c r="C96" s="60"/>
      <c r="D96" s="61"/>
      <c r="E96" s="61"/>
    </row>
    <row r="97" spans="1:5" hidden="1" x14ac:dyDescent="0.25">
      <c r="A97" s="6" t="s">
        <v>27</v>
      </c>
      <c r="B97" s="30" t="s">
        <v>28</v>
      </c>
      <c r="C97" s="59">
        <f>SUM(C98:C115)</f>
        <v>0</v>
      </c>
      <c r="D97" s="59">
        <f>SUM(D98:D115)</f>
        <v>0</v>
      </c>
      <c r="E97" s="59">
        <f>SUM(E98:E115)</f>
        <v>0</v>
      </c>
    </row>
    <row r="98" spans="1:5" ht="60" hidden="1" x14ac:dyDescent="0.25">
      <c r="A98" s="7" t="s">
        <v>112</v>
      </c>
      <c r="B98" s="43" t="s">
        <v>189</v>
      </c>
      <c r="C98" s="60"/>
      <c r="D98" s="61"/>
      <c r="E98" s="61"/>
    </row>
    <row r="99" spans="1:5" ht="90" hidden="1" x14ac:dyDescent="0.25">
      <c r="A99" s="7" t="s">
        <v>113</v>
      </c>
      <c r="B99" s="43" t="s">
        <v>190</v>
      </c>
      <c r="C99" s="60"/>
      <c r="D99" s="61"/>
      <c r="E99" s="61"/>
    </row>
    <row r="100" spans="1:5" ht="60" hidden="1" x14ac:dyDescent="0.25">
      <c r="A100" s="7" t="s">
        <v>114</v>
      </c>
      <c r="B100" s="43" t="s">
        <v>191</v>
      </c>
      <c r="C100" s="60"/>
      <c r="D100" s="61"/>
      <c r="E100" s="61"/>
    </row>
    <row r="101" spans="1:5" ht="75" hidden="1" x14ac:dyDescent="0.25">
      <c r="A101" s="7" t="s">
        <v>115</v>
      </c>
      <c r="B101" s="44" t="s">
        <v>232</v>
      </c>
      <c r="C101" s="60"/>
      <c r="D101" s="61"/>
      <c r="E101" s="61"/>
    </row>
    <row r="102" spans="1:5" ht="75" hidden="1" x14ac:dyDescent="0.25">
      <c r="A102" s="7" t="s">
        <v>225</v>
      </c>
      <c r="B102" s="44" t="s">
        <v>224</v>
      </c>
      <c r="C102" s="60"/>
      <c r="D102" s="61"/>
      <c r="E102" s="61"/>
    </row>
    <row r="103" spans="1:5" ht="60" hidden="1" x14ac:dyDescent="0.25">
      <c r="A103" s="7" t="s">
        <v>180</v>
      </c>
      <c r="B103" s="44" t="s">
        <v>192</v>
      </c>
      <c r="C103" s="60"/>
      <c r="D103" s="61"/>
      <c r="E103" s="61"/>
    </row>
    <row r="104" spans="1:5" ht="60" hidden="1" x14ac:dyDescent="0.25">
      <c r="A104" s="7" t="s">
        <v>243</v>
      </c>
      <c r="B104" s="44" t="s">
        <v>236</v>
      </c>
      <c r="C104" s="60"/>
      <c r="D104" s="61"/>
      <c r="E104" s="61"/>
    </row>
    <row r="105" spans="1:5" ht="75" hidden="1" x14ac:dyDescent="0.25">
      <c r="A105" s="57" t="s">
        <v>116</v>
      </c>
      <c r="B105" s="43" t="s">
        <v>193</v>
      </c>
      <c r="C105" s="60"/>
      <c r="D105" s="61"/>
      <c r="E105" s="61"/>
    </row>
    <row r="106" spans="1:5" ht="123" hidden="1" customHeight="1" x14ac:dyDescent="0.25">
      <c r="A106" s="7" t="s">
        <v>117</v>
      </c>
      <c r="B106" s="44" t="s">
        <v>233</v>
      </c>
      <c r="C106" s="60"/>
      <c r="D106" s="61"/>
      <c r="E106" s="61"/>
    </row>
    <row r="107" spans="1:5" ht="75" hidden="1" x14ac:dyDescent="0.25">
      <c r="A107" s="7" t="s">
        <v>118</v>
      </c>
      <c r="B107" s="44" t="s">
        <v>119</v>
      </c>
      <c r="C107" s="60"/>
      <c r="D107" s="61"/>
      <c r="E107" s="61"/>
    </row>
    <row r="108" spans="1:5" ht="95.25" hidden="1" customHeight="1" x14ac:dyDescent="0.25">
      <c r="A108" s="7" t="s">
        <v>181</v>
      </c>
      <c r="B108" s="44" t="s">
        <v>234</v>
      </c>
      <c r="C108" s="60"/>
      <c r="D108" s="61"/>
      <c r="E108" s="61"/>
    </row>
    <row r="109" spans="1:5" ht="60" hidden="1" x14ac:dyDescent="0.25">
      <c r="A109" s="7" t="s">
        <v>120</v>
      </c>
      <c r="B109" s="43" t="s">
        <v>194</v>
      </c>
      <c r="C109" s="60"/>
      <c r="D109" s="61"/>
      <c r="E109" s="61"/>
    </row>
    <row r="110" spans="1:5" ht="75" hidden="1" x14ac:dyDescent="0.25">
      <c r="A110" s="20" t="s">
        <v>121</v>
      </c>
      <c r="B110" s="45" t="s">
        <v>195</v>
      </c>
      <c r="C110" s="60"/>
      <c r="D110" s="61"/>
      <c r="E110" s="61"/>
    </row>
    <row r="111" spans="1:5" ht="108.75" hidden="1" customHeight="1" x14ac:dyDescent="0.25">
      <c r="A111" s="20" t="s">
        <v>182</v>
      </c>
      <c r="B111" s="45" t="s">
        <v>183</v>
      </c>
      <c r="C111" s="60"/>
      <c r="D111" s="61"/>
      <c r="E111" s="61"/>
    </row>
    <row r="112" spans="1:5" ht="48.75" hidden="1" customHeight="1" x14ac:dyDescent="0.25">
      <c r="A112" s="20" t="s">
        <v>122</v>
      </c>
      <c r="B112" s="46" t="s">
        <v>123</v>
      </c>
      <c r="C112" s="60"/>
      <c r="D112" s="61"/>
      <c r="E112" s="61"/>
    </row>
    <row r="113" spans="1:5" ht="60" hidden="1" x14ac:dyDescent="0.25">
      <c r="A113" s="20" t="s">
        <v>164</v>
      </c>
      <c r="B113" s="44" t="s">
        <v>165</v>
      </c>
      <c r="C113" s="60"/>
      <c r="D113" s="61"/>
      <c r="E113" s="61"/>
    </row>
    <row r="114" spans="1:5" ht="60" hidden="1" x14ac:dyDescent="0.25">
      <c r="A114" s="26" t="s">
        <v>124</v>
      </c>
      <c r="B114" s="47" t="s">
        <v>196</v>
      </c>
      <c r="C114" s="60"/>
      <c r="D114" s="61"/>
      <c r="E114" s="61"/>
    </row>
    <row r="115" spans="1:5" ht="137.25" hidden="1" customHeight="1" x14ac:dyDescent="0.25">
      <c r="A115" s="26" t="s">
        <v>184</v>
      </c>
      <c r="B115" s="44" t="s">
        <v>235</v>
      </c>
      <c r="C115" s="60"/>
      <c r="D115" s="61"/>
      <c r="E115" s="61"/>
    </row>
    <row r="116" spans="1:5" hidden="1" x14ac:dyDescent="0.25">
      <c r="A116" s="73" t="s">
        <v>263</v>
      </c>
      <c r="B116" s="74" t="s">
        <v>264</v>
      </c>
      <c r="C116" s="59">
        <f>C117</f>
        <v>0</v>
      </c>
      <c r="D116" s="59">
        <f t="shared" ref="D116:E117" si="39">D117</f>
        <v>0</v>
      </c>
      <c r="E116" s="59">
        <f t="shared" si="39"/>
        <v>0</v>
      </c>
    </row>
    <row r="117" spans="1:5" hidden="1" x14ac:dyDescent="0.25">
      <c r="A117" s="26" t="s">
        <v>265</v>
      </c>
      <c r="B117" s="75" t="s">
        <v>266</v>
      </c>
      <c r="C117" s="60">
        <f>C118</f>
        <v>0</v>
      </c>
      <c r="D117" s="60">
        <f t="shared" si="39"/>
        <v>0</v>
      </c>
      <c r="E117" s="60">
        <f t="shared" si="39"/>
        <v>0</v>
      </c>
    </row>
    <row r="118" spans="1:5" hidden="1" x14ac:dyDescent="0.25">
      <c r="A118" s="26" t="s">
        <v>267</v>
      </c>
      <c r="B118" s="76" t="s">
        <v>268</v>
      </c>
      <c r="C118" s="60"/>
      <c r="D118" s="61"/>
      <c r="E118" s="61"/>
    </row>
    <row r="119" spans="1:5" x14ac:dyDescent="0.25">
      <c r="A119" s="6" t="s">
        <v>29</v>
      </c>
      <c r="B119" s="30" t="s">
        <v>30</v>
      </c>
      <c r="C119" s="58">
        <f>C120+C147</f>
        <v>21731.3</v>
      </c>
      <c r="D119" s="58">
        <f t="shared" ref="D119:E119" si="40">D120</f>
        <v>0</v>
      </c>
      <c r="E119" s="58">
        <f t="shared" si="40"/>
        <v>0</v>
      </c>
    </row>
    <row r="120" spans="1:5" ht="28.5" hidden="1" x14ac:dyDescent="0.25">
      <c r="A120" s="6" t="s">
        <v>31</v>
      </c>
      <c r="B120" s="48" t="s">
        <v>32</v>
      </c>
      <c r="C120" s="58">
        <f>C121+C124+C136+C142</f>
        <v>0</v>
      </c>
      <c r="D120" s="58">
        <f>D121+D124+D136+D142</f>
        <v>0</v>
      </c>
      <c r="E120" s="58">
        <f>E121+E124+E136+E142</f>
        <v>0</v>
      </c>
    </row>
    <row r="121" spans="1:5" hidden="1" x14ac:dyDescent="0.25">
      <c r="A121" s="14" t="s">
        <v>55</v>
      </c>
      <c r="B121" s="10" t="s">
        <v>46</v>
      </c>
      <c r="C121" s="58">
        <f>C122+C123</f>
        <v>0</v>
      </c>
      <c r="D121" s="58">
        <f t="shared" ref="D121:E121" si="41">D122+D123</f>
        <v>0</v>
      </c>
      <c r="E121" s="58">
        <f t="shared" si="41"/>
        <v>0</v>
      </c>
    </row>
    <row r="122" spans="1:5" ht="30" hidden="1" x14ac:dyDescent="0.25">
      <c r="A122" s="15" t="s">
        <v>149</v>
      </c>
      <c r="B122" s="49" t="s">
        <v>171</v>
      </c>
      <c r="C122" s="64"/>
      <c r="D122" s="64"/>
      <c r="E122" s="64"/>
    </row>
    <row r="123" spans="1:5" ht="30" hidden="1" x14ac:dyDescent="0.25">
      <c r="A123" s="15" t="s">
        <v>150</v>
      </c>
      <c r="B123" s="37" t="s">
        <v>151</v>
      </c>
      <c r="C123" s="64"/>
      <c r="D123" s="65"/>
      <c r="E123" s="65"/>
    </row>
    <row r="124" spans="1:5" ht="28.5" hidden="1" x14ac:dyDescent="0.25">
      <c r="A124" s="14" t="s">
        <v>56</v>
      </c>
      <c r="B124" s="10" t="s">
        <v>47</v>
      </c>
      <c r="C124" s="58">
        <f>SUM(C125:C135)</f>
        <v>0</v>
      </c>
      <c r="D124" s="58">
        <f>SUM(D125:D135)</f>
        <v>0</v>
      </c>
      <c r="E124" s="58">
        <f>SUM(E125:E135)</f>
        <v>0</v>
      </c>
    </row>
    <row r="125" spans="1:5" ht="30" hidden="1" x14ac:dyDescent="0.25">
      <c r="A125" s="17" t="s">
        <v>152</v>
      </c>
      <c r="B125" s="50" t="s">
        <v>153</v>
      </c>
      <c r="C125" s="66"/>
      <c r="D125" s="66"/>
      <c r="E125" s="66"/>
    </row>
    <row r="126" spans="1:5" ht="76.5" hidden="1" customHeight="1" x14ac:dyDescent="0.25">
      <c r="A126" s="15" t="s">
        <v>168</v>
      </c>
      <c r="B126" s="51" t="s">
        <v>169</v>
      </c>
      <c r="C126" s="61"/>
      <c r="D126" s="61"/>
      <c r="E126" s="61"/>
    </row>
    <row r="127" spans="1:5" ht="30" hidden="1" x14ac:dyDescent="0.25">
      <c r="A127" s="72" t="s">
        <v>255</v>
      </c>
      <c r="B127" s="39" t="s">
        <v>256</v>
      </c>
      <c r="C127" s="61"/>
      <c r="D127" s="61"/>
      <c r="E127" s="61"/>
    </row>
    <row r="128" spans="1:5" ht="30" hidden="1" x14ac:dyDescent="0.25">
      <c r="A128" s="71" t="s">
        <v>258</v>
      </c>
      <c r="B128" s="39" t="s">
        <v>259</v>
      </c>
      <c r="C128" s="67"/>
      <c r="D128" s="67"/>
      <c r="E128" s="67"/>
    </row>
    <row r="129" spans="1:5" ht="45" hidden="1" x14ac:dyDescent="0.25">
      <c r="A129" s="19" t="s">
        <v>175</v>
      </c>
      <c r="B129" s="39" t="s">
        <v>176</v>
      </c>
      <c r="C129" s="67"/>
      <c r="D129" s="67"/>
      <c r="E129" s="67"/>
    </row>
    <row r="130" spans="1:5" ht="60" hidden="1" x14ac:dyDescent="0.25">
      <c r="A130" s="21" t="s">
        <v>251</v>
      </c>
      <c r="B130" s="70" t="s">
        <v>252</v>
      </c>
      <c r="C130" s="67"/>
      <c r="D130" s="67"/>
      <c r="E130" s="67"/>
    </row>
    <row r="131" spans="1:5" ht="45" hidden="1" x14ac:dyDescent="0.25">
      <c r="A131" s="21" t="s">
        <v>262</v>
      </c>
      <c r="B131" s="70" t="s">
        <v>257</v>
      </c>
      <c r="C131" s="67"/>
      <c r="D131" s="67"/>
      <c r="E131" s="67"/>
    </row>
    <row r="132" spans="1:5" ht="30" hidden="1" x14ac:dyDescent="0.25">
      <c r="A132" s="18" t="s">
        <v>197</v>
      </c>
      <c r="B132" s="52" t="s">
        <v>154</v>
      </c>
      <c r="C132" s="67"/>
      <c r="D132" s="67"/>
      <c r="E132" s="67"/>
    </row>
    <row r="133" spans="1:5" ht="30" hidden="1" x14ac:dyDescent="0.25">
      <c r="A133" s="12" t="s">
        <v>155</v>
      </c>
      <c r="B133" s="32" t="s">
        <v>156</v>
      </c>
      <c r="C133" s="61"/>
      <c r="D133" s="61"/>
      <c r="E133" s="61"/>
    </row>
    <row r="134" spans="1:5" ht="30" hidden="1" x14ac:dyDescent="0.25">
      <c r="A134" s="20" t="s">
        <v>253</v>
      </c>
      <c r="B134" s="34" t="s">
        <v>254</v>
      </c>
      <c r="C134" s="61"/>
      <c r="D134" s="61"/>
      <c r="E134" s="61"/>
    </row>
    <row r="135" spans="1:5" hidden="1" x14ac:dyDescent="0.25">
      <c r="A135" s="15" t="s">
        <v>157</v>
      </c>
      <c r="B135" s="53" t="s">
        <v>158</v>
      </c>
      <c r="C135" s="61"/>
      <c r="D135" s="61"/>
      <c r="E135" s="61"/>
    </row>
    <row r="136" spans="1:5" hidden="1" x14ac:dyDescent="0.25">
      <c r="A136" s="14" t="s">
        <v>57</v>
      </c>
      <c r="B136" s="10" t="s">
        <v>48</v>
      </c>
      <c r="C136" s="58">
        <f>SUM(C137:C141)</f>
        <v>0</v>
      </c>
      <c r="D136" s="58">
        <f t="shared" ref="D136:E136" si="42">SUM(D137:D141)</f>
        <v>0</v>
      </c>
      <c r="E136" s="58">
        <f t="shared" si="42"/>
        <v>0</v>
      </c>
    </row>
    <row r="137" spans="1:5" ht="30" hidden="1" x14ac:dyDescent="0.25">
      <c r="A137" s="12" t="s">
        <v>159</v>
      </c>
      <c r="B137" s="31" t="s">
        <v>244</v>
      </c>
      <c r="C137" s="66"/>
      <c r="D137" s="66"/>
      <c r="E137" s="66"/>
    </row>
    <row r="138" spans="1:5" ht="60" hidden="1" x14ac:dyDescent="0.25">
      <c r="A138" s="15" t="s">
        <v>160</v>
      </c>
      <c r="B138" s="53" t="s">
        <v>245</v>
      </c>
      <c r="C138" s="68"/>
      <c r="D138" s="68"/>
      <c r="E138" s="68"/>
    </row>
    <row r="139" spans="1:5" ht="45" hidden="1" x14ac:dyDescent="0.25">
      <c r="A139" s="15" t="s">
        <v>161</v>
      </c>
      <c r="B139" s="53" t="s">
        <v>246</v>
      </c>
      <c r="C139" s="68"/>
      <c r="D139" s="68"/>
      <c r="E139" s="68"/>
    </row>
    <row r="140" spans="1:5" ht="45" hidden="1" x14ac:dyDescent="0.25">
      <c r="A140" s="15" t="s">
        <v>248</v>
      </c>
      <c r="B140" s="53" t="s">
        <v>247</v>
      </c>
      <c r="C140" s="68"/>
      <c r="D140" s="68"/>
      <c r="E140" s="68"/>
    </row>
    <row r="141" spans="1:5" ht="45" hidden="1" x14ac:dyDescent="0.25">
      <c r="A141" s="16" t="s">
        <v>162</v>
      </c>
      <c r="B141" s="54" t="s">
        <v>163</v>
      </c>
      <c r="C141" s="68"/>
      <c r="D141" s="68"/>
      <c r="E141" s="68"/>
    </row>
    <row r="142" spans="1:5" hidden="1" x14ac:dyDescent="0.25">
      <c r="A142" s="28" t="s">
        <v>172</v>
      </c>
      <c r="B142" s="55" t="s">
        <v>173</v>
      </c>
      <c r="C142" s="69">
        <f>SUM(C143:C146)</f>
        <v>0</v>
      </c>
      <c r="D142" s="69">
        <f t="shared" ref="D142:E142" si="43">SUM(D143:D145)</f>
        <v>0</v>
      </c>
      <c r="E142" s="69">
        <f t="shared" si="43"/>
        <v>0</v>
      </c>
    </row>
    <row r="143" spans="1:5" ht="123" hidden="1" customHeight="1" x14ac:dyDescent="0.25">
      <c r="A143" s="27" t="s">
        <v>249</v>
      </c>
      <c r="B143" s="45" t="s">
        <v>250</v>
      </c>
      <c r="C143" s="68"/>
      <c r="D143" s="68"/>
      <c r="E143" s="68"/>
    </row>
    <row r="144" spans="1:5" ht="60" hidden="1" x14ac:dyDescent="0.25">
      <c r="A144" s="27" t="s">
        <v>227</v>
      </c>
      <c r="B144" s="34" t="s">
        <v>228</v>
      </c>
      <c r="C144" s="68"/>
      <c r="D144" s="68"/>
      <c r="E144" s="68"/>
    </row>
    <row r="145" spans="1:5" ht="120" hidden="1" x14ac:dyDescent="0.25">
      <c r="A145" s="20" t="s">
        <v>174</v>
      </c>
      <c r="B145" s="45" t="s">
        <v>226</v>
      </c>
      <c r="C145" s="68"/>
      <c r="D145" s="68"/>
      <c r="E145" s="68"/>
    </row>
    <row r="146" spans="1:5" ht="30" hidden="1" x14ac:dyDescent="0.25">
      <c r="A146" s="16" t="s">
        <v>269</v>
      </c>
      <c r="B146" s="54" t="s">
        <v>270</v>
      </c>
      <c r="C146" s="68"/>
      <c r="D146" s="68"/>
      <c r="E146" s="68"/>
    </row>
    <row r="147" spans="1:5" x14ac:dyDescent="0.25">
      <c r="A147" s="28" t="s">
        <v>271</v>
      </c>
      <c r="B147" s="55" t="s">
        <v>272</v>
      </c>
      <c r="C147" s="69">
        <f>C148+C149</f>
        <v>21731.3</v>
      </c>
      <c r="D147" s="69">
        <f t="shared" ref="D147:E147" si="44">D148+D149</f>
        <v>0</v>
      </c>
      <c r="E147" s="69">
        <f t="shared" si="44"/>
        <v>0</v>
      </c>
    </row>
    <row r="148" spans="1:5" ht="30" x14ac:dyDescent="0.25">
      <c r="A148" s="15" t="s">
        <v>273</v>
      </c>
      <c r="B148" s="53" t="s">
        <v>274</v>
      </c>
      <c r="C148" s="68">
        <v>15000</v>
      </c>
      <c r="D148" s="68"/>
      <c r="E148" s="68"/>
    </row>
    <row r="149" spans="1:5" x14ac:dyDescent="0.25">
      <c r="A149" s="15" t="s">
        <v>275</v>
      </c>
      <c r="B149" s="53" t="s">
        <v>276</v>
      </c>
      <c r="C149" s="68">
        <v>6731.3</v>
      </c>
      <c r="D149" s="68"/>
      <c r="E149" s="68"/>
    </row>
    <row r="150" spans="1:5" ht="22.5" customHeight="1" x14ac:dyDescent="0.25">
      <c r="A150" s="6"/>
      <c r="B150" s="56" t="s">
        <v>33</v>
      </c>
      <c r="C150" s="58">
        <f>C10+C119</f>
        <v>10746181.300000001</v>
      </c>
      <c r="D150" s="58">
        <f>D10+D119</f>
        <v>0</v>
      </c>
      <c r="E150" s="58">
        <f>E10+E119</f>
        <v>0</v>
      </c>
    </row>
  </sheetData>
  <autoFilter ref="A7:E150">
    <filterColumn colId="2">
      <filters>
        <filter val="1 335 000,00"/>
        <filter val="10 724 450,00"/>
        <filter val="10 746 181,30"/>
        <filter val="15 000,00"/>
        <filter val="21 731,30"/>
        <filter val="277 410,00"/>
        <filter val="3"/>
        <filter val="36 000,00"/>
        <filter val="4 303 000,00"/>
        <filter val="4 705 220,00"/>
        <filter val="402 220,00"/>
        <filter val="5 404 000,00"/>
        <filter val="6 731,30"/>
        <filter val="-719 770,00"/>
        <filter val="88 810,00"/>
      </filters>
    </filterColumn>
  </autoFilter>
  <mergeCells count="7">
    <mergeCell ref="B1:E2"/>
    <mergeCell ref="A5:E5"/>
    <mergeCell ref="E7:E8"/>
    <mergeCell ref="A7:A8"/>
    <mergeCell ref="B7:B8"/>
    <mergeCell ref="C7:C8"/>
    <mergeCell ref="D7:D8"/>
  </mergeCells>
  <pageMargins left="0.82677165354330717" right="0.70866141732283472" top="0.35433070866141736" bottom="0.35433070866141736" header="0.31496062992125984" footer="0.31496062992125984"/>
  <pageSetup paperSize="9"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Прил.1_изм.Доходы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2025-08-20T07:27:37Z</dcterms:modified>
</cp:coreProperties>
</file>