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Лист1!$13:$14</definedName>
  </definedNames>
  <calcPr calcId="145621"/>
</workbook>
</file>

<file path=xl/calcChain.xml><?xml version="1.0" encoding="utf-8"?>
<calcChain xmlns="http://schemas.openxmlformats.org/spreadsheetml/2006/main">
  <c r="C61" i="1" l="1"/>
  <c r="C62" i="1"/>
  <c r="C63" i="1"/>
  <c r="C56" i="1"/>
  <c r="C57" i="1"/>
  <c r="C58" i="1"/>
  <c r="C53" i="1"/>
  <c r="C54" i="1"/>
  <c r="C55" i="1"/>
  <c r="C50" i="1"/>
  <c r="C51" i="1"/>
  <c r="C52" i="1"/>
  <c r="C47" i="1"/>
  <c r="C48" i="1"/>
  <c r="C49" i="1"/>
  <c r="C45" i="1"/>
  <c r="C46" i="1"/>
  <c r="C44" i="1"/>
  <c r="C42" i="1"/>
  <c r="C43" i="1"/>
  <c r="C41" i="1"/>
  <c r="C17" i="1"/>
  <c r="C67" i="1"/>
  <c r="C66" i="1"/>
  <c r="C28" i="1"/>
  <c r="C27" i="1"/>
  <c r="C80" i="1" l="1"/>
  <c r="C70" i="1" l="1"/>
</calcChain>
</file>

<file path=xl/sharedStrings.xml><?xml version="1.0" encoding="utf-8"?>
<sst xmlns="http://schemas.openxmlformats.org/spreadsheetml/2006/main" count="104" uniqueCount="91">
  <si>
    <t>Приложение 1</t>
  </si>
  <si>
    <t>к муниципальной подпрограмме</t>
  </si>
  <si>
    <t>«Реализация полномочий в сфере строительства,</t>
  </si>
  <si>
    <t>жилищно-коммунального и дорожного хозяйства,</t>
  </si>
  <si>
    <t>охраны окружающей среды»</t>
  </si>
  <si>
    <t>2026 г.</t>
  </si>
  <si>
    <t>2027 г.</t>
  </si>
  <si>
    <t>2028 г.</t>
  </si>
  <si>
    <t>Объекты инженерной инфраструктуры</t>
  </si>
  <si>
    <t>«Капитальный  ремонт  водозаборного сооружения (артскважины №15 и №8)  г.Жуковка   Жуковского муниципального округа Брянской области»</t>
  </si>
  <si>
    <t>Капитальный ремонт участка сети  водоснабжения по ул.Больничной  в с. Овстуг Жуковского муниципального округа  Брянской области</t>
  </si>
  <si>
    <t>Капитальный ремонт участка сети водоснабжения п. Гостиловка ул. Молодежная, ул. Школьная Жуковского муниципального округа Брянской области.</t>
  </si>
  <si>
    <t>Капитальный ремонт напорной канализационной сети в г. Жуковка переулок Первомайский Жуковского муниципального округа Брянской области</t>
  </si>
  <si>
    <t>Капитальный ремонт  системы водоотведения в н.п. Олсуфьево  от ДОС-1  и  ДОС-2 Жуковского МО Брянской области</t>
  </si>
  <si>
    <t>Объекты дорожной инфраструктуры</t>
  </si>
  <si>
    <t>Капитальный ремонт (с устройством пешеходной дорожки) автомобильной дороги по ул. Учительской в г. Жуковке Жуковского Муниципального округа Брянской области</t>
  </si>
  <si>
    <t>Капитальный ремонт участка автомобильной дороги (с устройством тротуара от д.№2 до д.№14) по ул. Партизанской в г. Жуковке Жуковского муниципального округа</t>
  </si>
  <si>
    <t>Ремонт автомобильной дороги по ул. Заречной в г. Жуковке Жуковского муниципального округа Брянской области (1 этап: от д. №36В до д. №61)</t>
  </si>
  <si>
    <t>Капитальный ремонт автомобильной дороги по ул. Заречной в г. Жуковке Жуковского муниципального округа Брянской области (2 этап: от ул. Чапаева до д. №36В)</t>
  </si>
  <si>
    <t>Ремонт автомобильной дороги по ул. Сельская  в г.Жуковка  Брянской области</t>
  </si>
  <si>
    <t>Ремонт автомобильной дороги по пер. Смоленскому (от ул. Смоленской до ул. Краснофокинской) в г. Жуковке Жуковского муниципального округа Брянской области</t>
  </si>
  <si>
    <t>Ремонт автомобильной дороги по ул. Почтовой в н.п. Задубравье Брянской области</t>
  </si>
  <si>
    <t>Капитальный ремонт автомобильной дороги по ул. Толстого  в г. Жуковке Брянской области</t>
  </si>
  <si>
    <t>Благоустройство</t>
  </si>
  <si>
    <t>Реконструкция уличного освещения от перекр. ул. Ленина с пер. Заводской проезд и до ж-д переезда (вдоль ЖВМЗ)</t>
  </si>
  <si>
    <t>Жилое и социальное строительство</t>
  </si>
  <si>
    <t xml:space="preserve">Строительство МКД  н.п.Латыши   </t>
  </si>
  <si>
    <t>Приобретение специальной техники</t>
  </si>
  <si>
    <t>Илососная машина</t>
  </si>
  <si>
    <t>Минитрактор</t>
  </si>
  <si>
    <t>Экскаватор-погрузчик Амкодор 703М</t>
  </si>
  <si>
    <t>Автомобиль Камаз 43118 с КМУ</t>
  </si>
  <si>
    <t>Вакуумная машина КО</t>
  </si>
  <si>
    <r>
      <t xml:space="preserve">Перечень мероприятий подпрограммы </t>
    </r>
    <r>
      <rPr>
        <sz val="12"/>
        <color theme="1"/>
        <rFont val="Times New Roman"/>
        <family val="1"/>
        <charset val="204"/>
      </rPr>
      <t xml:space="preserve"> «</t>
    </r>
    <r>
      <rPr>
        <b/>
        <sz val="14"/>
        <color rgb="FF000000"/>
        <rFont val="Times New Roman"/>
        <family val="1"/>
        <charset val="204"/>
      </rPr>
      <t xml:space="preserve">Реализация полномочий в сфере строительства, жилищно-коммунального и дорожного хозяйства, охраны окружающей среды» </t>
    </r>
  </si>
  <si>
    <t xml:space="preserve">Строительство водозабора в д. Никольская Слобода Жуковского муниципального округа Брянской области  </t>
  </si>
  <si>
    <t>Реконструкция сетей холодного водоснабжения ул. Сельская, г. Жуковка</t>
  </si>
  <si>
    <t>Строительство теплотрассы отопления и ГВС по ул. Футбольная г. Жуковка Жуковского муниципального округа Брянской области</t>
  </si>
  <si>
    <t>Капитальный ремонт ул. Советской с устройством остановки общественного транспорта и разворотной площадки в п. Олсуфьево Жуковского муниципального округа Брянской обл.</t>
  </si>
  <si>
    <t>Ремонт автомобильной дороги по ул. Молодёжной в п. Латыши Жуковского муниципального округа Брянской области</t>
  </si>
  <si>
    <t>Ремонт автомобильной дороги по пер. Заводской проезд в г. Жуковке Жуковского муниципального округа Брянской обл.</t>
  </si>
  <si>
    <t>Ремонт автомобильной дороги по    ул. Краснофокинской  (от ул.Строителей до ж/д переезда) в г.Жуковке  Жуковского муниципального округа Брянской области</t>
  </si>
  <si>
    <t>Реконструкция уличного освещения по ул. Заречной в г. Жуковке Жуковского муниципального округа Брянской области (от д. №36В до д. №61)</t>
  </si>
  <si>
    <t>Передвижная мастерская на базе УАЗ Фермер</t>
  </si>
  <si>
    <t>Реконструкция уличного освещения по ул.Зеленой, н.п. Ржаница Жуковского муниципального округа</t>
  </si>
  <si>
    <t>(рублей)</t>
  </si>
  <si>
    <t xml:space="preserve">Трактор  МТЗ 320.4   </t>
  </si>
  <si>
    <t>Экскаватор –погрузчик  LONKING 84C</t>
  </si>
  <si>
    <t>1 387 250,0</t>
  </si>
  <si>
    <t>5 029 990,0</t>
  </si>
  <si>
    <t xml:space="preserve"> </t>
  </si>
  <si>
    <t>Региональный проект  "Модернизация коммунальной инфраструктуры"</t>
  </si>
  <si>
    <t>17 680 946,00</t>
  </si>
  <si>
    <t>Капитальный ремонт участка сети в п.Латыши ул.Лесная,ул.Полевая Жуковского МО Брянской области</t>
  </si>
  <si>
    <t>1 175 757,57</t>
  </si>
  <si>
    <t>Капитальный ремонт автомобильной дороги по ул. Гоголя в г. Жуковке Жуковского муниципального округа Брянской области</t>
  </si>
  <si>
    <t>Капитальный ремонт участка автомобильной дороги по ул. Герцена (от ул. Карла Маркса до пер. Планерного) в г. Жуковке Жуковского муниципального округа Брянской области</t>
  </si>
  <si>
    <t>Капитальный ремонт автомобильной дороги по ул. Первомайской в г. Жуковке Жуковского муниципального округа Брянской области</t>
  </si>
  <si>
    <t>Ремонт автомобильной дороги по ул. Мадьяровской в д. Мосток Жуковского муниципального округа Брянской области</t>
  </si>
  <si>
    <t>Ремонт автомобильной дороги по ул. Мадьяровской в д. Мосток Жуковского муниципального округа Брянской области(асфальтовое покрытие )</t>
  </si>
  <si>
    <t>Капитальный ремонт ул. Карла Маркса (устройство тротуара от ул. Краснофокинской до д. №95, устройство ограждений на перекресте с ул. Калинина) в г. Жуковке Жуковского муниципального округа Брянской области</t>
  </si>
  <si>
    <t>Капитальный ремонт ул. Карла Маркса (устройство светоформа на перекрестке с пер. Сельским) в г. Жуковке Жуковского муниципального округа Брянской области</t>
  </si>
  <si>
    <t>Капитальный ремонт участка автомобильной дороги  ул. Рабочей (от д. №4 до ул. Заречной, д.№2А)  в г. Жуковке Жуковского муниципального округа Брянской области</t>
  </si>
  <si>
    <t>Капитальный ремонт автомобильной дороги по ул. Тельмана в г. Жуковке Жуковского муниципального округа Брянской области</t>
  </si>
  <si>
    <t>Капитальный ремонт участка автомобильной дороги по ул. Больничной (от пер. Первомайского до ул. Больничной д. №11) в г. Жуковке Жуковского муниципального округа Брянской области</t>
  </si>
  <si>
    <t>Капитальный ремонт автомобильной дороги по ул. Садовой в г. Жуковке Жуковского муниципального округа Брянской области</t>
  </si>
  <si>
    <t>Капитальный ремонт автомобильной дороги по ул. Звёздной в г. Жуковке Жуковского муниципального округа Брянской области</t>
  </si>
  <si>
    <t xml:space="preserve">«Строительство системы водоснабжения в н.п. Красный Бор Жуковского муниципального округа  Брянской области (2очередь)» </t>
  </si>
  <si>
    <t>Реконструкция локальных очистных сооружений в н.п.Никольская Слобода 400м3/сут</t>
  </si>
  <si>
    <t>Реконструкция локальных очистных сооружений в  н.п.Латыши 200м3/сут</t>
  </si>
  <si>
    <t>Реконструкция локальных очистных сооружений в  г.Жуковк,ул.Заречная,2А50м3/сут</t>
  </si>
  <si>
    <t>Капитальный ремонт канализационного напорного коллектора по ул. Ленина и ул. Комсомольская г. Жуковка Жуковского муниципального округа Брянской области 3120м.п. д.400мм</t>
  </si>
  <si>
    <t xml:space="preserve">Площадка для сбора снега в г.Жуковка Брянской области </t>
  </si>
  <si>
    <r>
      <t>Реконструкция существующей КНС №4 производительностью 3910 м</t>
    </r>
    <r>
      <rPr>
        <sz val="12"/>
        <color theme="1"/>
        <rFont val="Arial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/сут</t>
    </r>
  </si>
  <si>
    <t>«Реконструкция КОС  г. Жуковка» производительностью 3910 м³/сут</t>
  </si>
  <si>
    <t xml:space="preserve">Капитальный ремонт водопроводной сети ул.Ленинградской, ул.Осипенко,ул.Островского, ул.Шевченко,ул.Киевской, ул.Дягтерева, ул.Больничной, ул.Храмченкова, ул.Горького в г.Жуковка Жуковского муниципального округа 
Брянской области
</t>
  </si>
  <si>
    <t xml:space="preserve">Капитальный ремонт водопроводной сети  ул.Чапаева, ул.Мичурина, ул.Пролетарской в г.Жуковка   Жуковского муниципального округа Брянской области
</t>
  </si>
  <si>
    <t>Капитальный ремонт водопроводной сети  ул. Комарова, ул.Луговая   в г.Жуковка   Жуковского муниципального округа Брянской области</t>
  </si>
  <si>
    <t>Капитальный ремонт водопроводной сети  ул. Смоленской   в г.Жуковка   Жуковского муниципального округа Брянской области</t>
  </si>
  <si>
    <t xml:space="preserve"> Реконструкция водопроводной сети  ул. Ленина   в г.Жуковка   Жуковского муниципального округа Брянской области</t>
  </si>
  <si>
    <t>Ввод в экусплуатацию объекта</t>
  </si>
  <si>
    <t>Мероприятия (объекты)</t>
  </si>
  <si>
    <t>Плановая стоимость объекта</t>
  </si>
  <si>
    <t>2024 г. (отчет)</t>
  </si>
  <si>
    <t>2025 г. (оценка)</t>
  </si>
  <si>
    <t>Машина КДМ</t>
  </si>
  <si>
    <t>Реконструкция участка существующей водопроводной сети (ул. Молодёжная) в п. Латыши Жуковскогомуниципального округа Брянской области</t>
  </si>
  <si>
    <t>2029 (планируемые работы)</t>
  </si>
  <si>
    <t>планируемое приобрение</t>
  </si>
  <si>
    <t>с учетом планируемого приобрения</t>
  </si>
  <si>
    <t>администрации Жуковского МО</t>
  </si>
  <si>
    <t>к постановлению №1464  от 19 ноября 2025года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</si>
</sst>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4" fontId="6" fillId="0" borderId="5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4" fontId="5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justify" vertical="center" wrapText="1"/>
    </xf>
    <xf numFmtId="0" fontId="0" fillId="0" borderId="1" xfId="0" applyBorder="1"/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2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1" fillId="0" borderId="5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67" workbookViewId="0">
      <selection activeCell="B80" sqref="B80"/>
    </sheetView>
  </sheetViews>
  <sheetFormatPr defaultRowHeight="15" x14ac:dyDescent="0.25"/>
  <cols>
    <col min="1" max="1" width="44.5703125" customWidth="1"/>
    <col min="2" max="2" width="16.140625" customWidth="1"/>
    <col min="3" max="3" width="15.42578125" customWidth="1"/>
    <col min="4" max="6" width="14.28515625" customWidth="1"/>
    <col min="7" max="7" width="15.42578125" customWidth="1"/>
    <col min="8" max="8" width="17.7109375" customWidth="1"/>
  </cols>
  <sheetData>
    <row r="1" spans="1:8" ht="18" customHeight="1" x14ac:dyDescent="0.25">
      <c r="A1" s="62"/>
      <c r="B1" s="62"/>
      <c r="C1" s="62"/>
      <c r="D1" s="62"/>
      <c r="E1" s="75" t="s">
        <v>0</v>
      </c>
      <c r="F1" s="75"/>
      <c r="G1" s="62"/>
      <c r="H1" s="62"/>
    </row>
    <row r="2" spans="1:8" ht="13.5" customHeight="1" x14ac:dyDescent="0.25">
      <c r="A2" s="62"/>
      <c r="B2" s="62"/>
      <c r="C2" s="62"/>
      <c r="D2" s="62"/>
      <c r="E2" s="75" t="s">
        <v>90</v>
      </c>
      <c r="F2" s="75"/>
      <c r="G2" s="75"/>
      <c r="H2" s="62"/>
    </row>
    <row r="3" spans="1:8" ht="13.5" customHeight="1" x14ac:dyDescent="0.25">
      <c r="A3" s="62"/>
      <c r="B3" s="62"/>
      <c r="C3" s="62"/>
      <c r="D3" s="62"/>
      <c r="E3" s="75" t="s">
        <v>89</v>
      </c>
      <c r="F3" s="75"/>
      <c r="G3" s="75"/>
      <c r="H3" s="62"/>
    </row>
    <row r="4" spans="1:8" ht="20.25" customHeight="1" x14ac:dyDescent="0.25">
      <c r="C4" s="1"/>
      <c r="D4" s="1"/>
      <c r="E4" s="1" t="s">
        <v>0</v>
      </c>
      <c r="F4" s="1"/>
      <c r="G4" s="1"/>
      <c r="H4" s="1"/>
    </row>
    <row r="5" spans="1:8" ht="15.75" x14ac:dyDescent="0.25">
      <c r="C5" s="1"/>
      <c r="D5" s="1"/>
      <c r="E5" s="1" t="s">
        <v>1</v>
      </c>
      <c r="F5" s="1"/>
    </row>
    <row r="6" spans="1:8" ht="15.75" x14ac:dyDescent="0.25">
      <c r="C6" s="1"/>
      <c r="D6" s="1"/>
      <c r="E6" s="1" t="s">
        <v>2</v>
      </c>
      <c r="F6" s="1"/>
    </row>
    <row r="7" spans="1:8" ht="15.75" x14ac:dyDescent="0.25">
      <c r="C7" s="1"/>
      <c r="D7" s="1"/>
      <c r="E7" s="1" t="s">
        <v>3</v>
      </c>
      <c r="F7" s="1"/>
    </row>
    <row r="8" spans="1:8" ht="15.75" x14ac:dyDescent="0.25">
      <c r="C8" s="1"/>
      <c r="D8" s="1"/>
      <c r="E8" s="1" t="s">
        <v>4</v>
      </c>
      <c r="F8" s="1"/>
    </row>
    <row r="11" spans="1:8" ht="60.75" customHeight="1" x14ac:dyDescent="0.25">
      <c r="A11" s="76" t="s">
        <v>33</v>
      </c>
      <c r="B11" s="76"/>
      <c r="C11" s="76"/>
      <c r="D11" s="76"/>
      <c r="E11" s="76"/>
      <c r="F11" s="76"/>
      <c r="G11" s="76"/>
      <c r="H11" s="76"/>
    </row>
    <row r="12" spans="1:8" x14ac:dyDescent="0.25">
      <c r="H12" s="21" t="s">
        <v>44</v>
      </c>
    </row>
    <row r="13" spans="1:8" ht="24.75" customHeight="1" x14ac:dyDescent="0.25">
      <c r="A13" s="65" t="s">
        <v>80</v>
      </c>
      <c r="B13" s="73" t="s">
        <v>79</v>
      </c>
      <c r="C13" s="65" t="s">
        <v>81</v>
      </c>
      <c r="D13" s="73" t="s">
        <v>82</v>
      </c>
      <c r="E13" s="73" t="s">
        <v>83</v>
      </c>
      <c r="F13" s="65" t="s">
        <v>5</v>
      </c>
      <c r="G13" s="65" t="s">
        <v>6</v>
      </c>
      <c r="H13" s="65" t="s">
        <v>7</v>
      </c>
    </row>
    <row r="14" spans="1:8" ht="24.75" customHeight="1" x14ac:dyDescent="0.25">
      <c r="A14" s="65"/>
      <c r="B14" s="74"/>
      <c r="C14" s="65"/>
      <c r="D14" s="74"/>
      <c r="E14" s="74"/>
      <c r="F14" s="65"/>
      <c r="G14" s="65"/>
      <c r="H14" s="65"/>
    </row>
    <row r="15" spans="1:8" ht="15.75" x14ac:dyDescent="0.25">
      <c r="A15" s="66" t="s">
        <v>50</v>
      </c>
      <c r="B15" s="66"/>
      <c r="C15" s="66"/>
      <c r="D15" s="66"/>
      <c r="E15" s="66"/>
      <c r="F15" s="66"/>
      <c r="G15" s="66"/>
      <c r="H15" s="66"/>
    </row>
    <row r="16" spans="1:8" ht="47.25" x14ac:dyDescent="0.25">
      <c r="A16" s="42" t="s">
        <v>34</v>
      </c>
      <c r="B16" s="41">
        <v>2025</v>
      </c>
      <c r="C16" s="47">
        <v>13486636.84</v>
      </c>
      <c r="D16" s="5"/>
      <c r="E16" s="48">
        <v>13486636.84</v>
      </c>
      <c r="F16" s="5"/>
      <c r="G16" s="5"/>
      <c r="H16" s="5"/>
    </row>
    <row r="17" spans="1:8" ht="31.5" x14ac:dyDescent="0.25">
      <c r="A17" s="42" t="s">
        <v>35</v>
      </c>
      <c r="B17" s="41">
        <v>2026</v>
      </c>
      <c r="C17" s="47">
        <f>SUM(D17:H17)</f>
        <v>6891310.9699999997</v>
      </c>
      <c r="D17" s="5"/>
      <c r="E17" s="48">
        <v>142072.18</v>
      </c>
      <c r="F17" s="48">
        <v>6749238.79</v>
      </c>
      <c r="G17" s="5"/>
      <c r="H17" s="5"/>
    </row>
    <row r="18" spans="1:8" ht="63" x14ac:dyDescent="0.25">
      <c r="A18" s="42" t="s">
        <v>36</v>
      </c>
      <c r="B18" s="41">
        <v>2025</v>
      </c>
      <c r="C18" s="47">
        <v>10379247.779999999</v>
      </c>
      <c r="D18" s="6"/>
      <c r="E18" s="48">
        <v>10379247.779999999</v>
      </c>
      <c r="F18" s="6"/>
      <c r="G18" s="10"/>
      <c r="H18" s="10"/>
    </row>
    <row r="19" spans="1:8" ht="141.75" x14ac:dyDescent="0.25">
      <c r="A19" s="24" t="s">
        <v>74</v>
      </c>
      <c r="B19" s="44">
        <v>2029</v>
      </c>
      <c r="C19" s="49">
        <v>10300000</v>
      </c>
      <c r="D19" s="23"/>
      <c r="E19" s="50"/>
      <c r="F19" s="25" t="s">
        <v>49</v>
      </c>
      <c r="G19" s="26" t="s">
        <v>49</v>
      </c>
      <c r="H19" s="10"/>
    </row>
    <row r="20" spans="1:8" ht="78.75" x14ac:dyDescent="0.25">
      <c r="A20" s="24" t="s">
        <v>75</v>
      </c>
      <c r="B20" s="44">
        <v>2029</v>
      </c>
      <c r="C20" s="49">
        <v>6300000</v>
      </c>
      <c r="D20" s="23"/>
      <c r="E20" s="50"/>
      <c r="F20" s="39"/>
      <c r="G20" s="25"/>
      <c r="H20" s="26"/>
    </row>
    <row r="21" spans="1:8" ht="80.25" customHeight="1" x14ac:dyDescent="0.25">
      <c r="A21" s="24" t="s">
        <v>76</v>
      </c>
      <c r="B21" s="44">
        <v>2029</v>
      </c>
      <c r="C21" s="49">
        <v>4000000</v>
      </c>
      <c r="D21" s="23"/>
      <c r="E21" s="50"/>
      <c r="F21" s="25"/>
      <c r="G21" s="26"/>
      <c r="H21" s="43"/>
    </row>
    <row r="22" spans="1:8" ht="80.25" customHeight="1" x14ac:dyDescent="0.25">
      <c r="A22" s="24" t="s">
        <v>77</v>
      </c>
      <c r="B22" s="44">
        <v>2030</v>
      </c>
      <c r="C22" s="49">
        <v>4000000</v>
      </c>
      <c r="D22" s="23"/>
      <c r="E22" s="50"/>
      <c r="F22" s="25"/>
      <c r="G22" s="26"/>
      <c r="H22" s="43"/>
    </row>
    <row r="23" spans="1:8" ht="80.25" customHeight="1" x14ac:dyDescent="0.25">
      <c r="A23" s="24" t="s">
        <v>78</v>
      </c>
      <c r="B23" s="44">
        <v>2030</v>
      </c>
      <c r="C23" s="49">
        <v>25000000</v>
      </c>
      <c r="D23" s="23"/>
      <c r="E23" s="50"/>
      <c r="F23" s="25"/>
      <c r="G23" s="26"/>
      <c r="H23" s="43"/>
    </row>
    <row r="24" spans="1:8" ht="15.75" x14ac:dyDescent="0.25">
      <c r="A24" s="66" t="s">
        <v>8</v>
      </c>
      <c r="B24" s="66"/>
      <c r="C24" s="66"/>
      <c r="D24" s="66"/>
      <c r="E24" s="66"/>
      <c r="F24" s="66"/>
      <c r="G24" s="66"/>
      <c r="H24" s="64"/>
    </row>
    <row r="25" spans="1:8" ht="63" x14ac:dyDescent="0.25">
      <c r="A25" s="42" t="s">
        <v>85</v>
      </c>
      <c r="B25" s="41">
        <v>2025</v>
      </c>
      <c r="C25" s="47">
        <v>966884.75</v>
      </c>
      <c r="D25" s="7"/>
      <c r="E25" s="7">
        <v>966884.75</v>
      </c>
      <c r="F25" s="7"/>
      <c r="G25" s="43"/>
      <c r="H25" s="43"/>
    </row>
    <row r="26" spans="1:8" ht="63" x14ac:dyDescent="0.25">
      <c r="A26" s="42" t="s">
        <v>9</v>
      </c>
      <c r="B26" s="41">
        <v>2029</v>
      </c>
      <c r="C26" s="51">
        <v>1221526.51</v>
      </c>
      <c r="D26" s="7"/>
      <c r="E26" s="43"/>
      <c r="F26" s="34"/>
      <c r="G26" s="43"/>
      <c r="H26" s="43"/>
    </row>
    <row r="27" spans="1:8" ht="63" x14ac:dyDescent="0.25">
      <c r="A27" s="42" t="s">
        <v>10</v>
      </c>
      <c r="B27" s="41">
        <v>2024</v>
      </c>
      <c r="C27" s="52">
        <f t="shared" ref="C27:C28" si="0">SUM(D27:H27)</f>
        <v>437339.8</v>
      </c>
      <c r="D27" s="7">
        <v>437339.8</v>
      </c>
      <c r="E27" s="55"/>
      <c r="F27" s="7"/>
      <c r="G27" s="43"/>
      <c r="H27" s="43"/>
    </row>
    <row r="28" spans="1:8" ht="63" x14ac:dyDescent="0.25">
      <c r="A28" s="42" t="s">
        <v>11</v>
      </c>
      <c r="B28" s="41">
        <v>2024</v>
      </c>
      <c r="C28" s="52">
        <f t="shared" si="0"/>
        <v>131105.74</v>
      </c>
      <c r="D28" s="7">
        <v>131105.74</v>
      </c>
      <c r="E28" s="55"/>
      <c r="F28" s="7"/>
      <c r="G28" s="43"/>
      <c r="H28" s="43"/>
    </row>
    <row r="29" spans="1:8" ht="63" x14ac:dyDescent="0.25">
      <c r="A29" s="31" t="s">
        <v>12</v>
      </c>
      <c r="B29" s="44">
        <v>2030</v>
      </c>
      <c r="C29" s="49">
        <v>230575</v>
      </c>
      <c r="D29" s="7"/>
      <c r="E29" s="40"/>
      <c r="F29" s="7"/>
      <c r="G29" s="43"/>
      <c r="H29" s="43"/>
    </row>
    <row r="30" spans="1:8" ht="47.25" x14ac:dyDescent="0.25">
      <c r="A30" s="42" t="s">
        <v>52</v>
      </c>
      <c r="B30" s="41">
        <v>2030</v>
      </c>
      <c r="C30" s="41" t="s">
        <v>53</v>
      </c>
      <c r="D30" s="18"/>
      <c r="E30" s="43"/>
      <c r="F30" s="19"/>
      <c r="G30" s="43"/>
      <c r="H30" s="43"/>
    </row>
    <row r="31" spans="1:8" ht="63" x14ac:dyDescent="0.25">
      <c r="A31" s="32" t="s">
        <v>13</v>
      </c>
      <c r="B31" s="45">
        <v>2029</v>
      </c>
      <c r="C31" s="53">
        <v>1612903.23</v>
      </c>
      <c r="D31" s="18"/>
      <c r="E31" s="43"/>
      <c r="F31" s="19"/>
      <c r="G31" s="43"/>
      <c r="H31" s="43"/>
    </row>
    <row r="32" spans="1:8" ht="63" x14ac:dyDescent="0.25">
      <c r="A32" s="27" t="s">
        <v>66</v>
      </c>
      <c r="B32" s="61">
        <v>2029</v>
      </c>
      <c r="C32" s="47">
        <v>10000000</v>
      </c>
      <c r="D32" s="7"/>
      <c r="E32" s="20"/>
      <c r="F32" s="7"/>
      <c r="G32" s="43"/>
      <c r="H32" s="43"/>
    </row>
    <row r="33" spans="1:8" ht="31.5" x14ac:dyDescent="0.25">
      <c r="A33" s="27" t="s">
        <v>71</v>
      </c>
      <c r="B33" s="60">
        <v>2025</v>
      </c>
      <c r="C33" s="54">
        <v>1300000</v>
      </c>
      <c r="D33" s="7"/>
      <c r="E33" s="7">
        <v>1300000</v>
      </c>
      <c r="F33" s="7"/>
      <c r="G33" s="43"/>
      <c r="H33" s="43"/>
    </row>
    <row r="34" spans="1:8" ht="45" x14ac:dyDescent="0.25">
      <c r="A34" s="29" t="s">
        <v>67</v>
      </c>
      <c r="B34" s="44">
        <v>2029</v>
      </c>
      <c r="C34" s="49">
        <v>50000000</v>
      </c>
      <c r="D34" s="7"/>
      <c r="E34" s="7"/>
      <c r="F34" s="7"/>
      <c r="G34" s="43"/>
      <c r="H34" s="43"/>
    </row>
    <row r="35" spans="1:8" ht="30" x14ac:dyDescent="0.25">
      <c r="A35" s="29" t="s">
        <v>68</v>
      </c>
      <c r="B35" s="44">
        <v>2029</v>
      </c>
      <c r="C35" s="49">
        <v>35000000</v>
      </c>
      <c r="D35" s="7"/>
      <c r="E35" s="7"/>
      <c r="F35" s="7"/>
      <c r="G35" s="43"/>
      <c r="H35" s="43"/>
    </row>
    <row r="36" spans="1:8" ht="45" x14ac:dyDescent="0.25">
      <c r="A36" s="29" t="s">
        <v>69</v>
      </c>
      <c r="B36" s="44">
        <v>2029</v>
      </c>
      <c r="C36" s="49">
        <v>20000000</v>
      </c>
      <c r="D36" s="7"/>
      <c r="E36" s="7"/>
      <c r="F36" s="7"/>
      <c r="G36" s="43"/>
      <c r="H36" s="43"/>
    </row>
    <row r="37" spans="1:8" ht="75" x14ac:dyDescent="0.25">
      <c r="A37" s="28" t="s">
        <v>70</v>
      </c>
      <c r="B37" s="41">
        <v>2030</v>
      </c>
      <c r="C37" s="47">
        <v>35000000</v>
      </c>
      <c r="D37" s="7"/>
      <c r="E37" s="7"/>
      <c r="F37" s="7"/>
      <c r="G37" s="43"/>
      <c r="H37" s="43"/>
    </row>
    <row r="38" spans="1:8" ht="31.5" x14ac:dyDescent="0.25">
      <c r="A38" s="30" t="s">
        <v>72</v>
      </c>
      <c r="B38" s="41">
        <v>2030</v>
      </c>
      <c r="C38" s="47">
        <v>160000000</v>
      </c>
      <c r="D38" s="40"/>
      <c r="E38" s="40"/>
      <c r="F38" s="7"/>
      <c r="G38" s="43"/>
      <c r="H38" s="43"/>
    </row>
    <row r="39" spans="1:8" ht="31.5" x14ac:dyDescent="0.25">
      <c r="A39" s="30" t="s">
        <v>73</v>
      </c>
      <c r="B39" s="41">
        <v>2030</v>
      </c>
      <c r="C39" s="47">
        <v>345000000</v>
      </c>
      <c r="D39" s="55"/>
      <c r="E39" s="40"/>
      <c r="F39" s="7"/>
      <c r="G39" s="43"/>
      <c r="H39" s="43"/>
    </row>
    <row r="40" spans="1:8" ht="15.75" x14ac:dyDescent="0.25">
      <c r="A40" s="70" t="s">
        <v>14</v>
      </c>
      <c r="B40" s="71"/>
      <c r="C40" s="71"/>
      <c r="D40" s="71"/>
      <c r="E40" s="71"/>
      <c r="F40" s="71"/>
      <c r="G40" s="71"/>
      <c r="H40" s="72"/>
    </row>
    <row r="41" spans="1:8" ht="78.75" x14ac:dyDescent="0.25">
      <c r="A41" s="2" t="s">
        <v>15</v>
      </c>
      <c r="B41" s="2"/>
      <c r="C41" s="43">
        <f>SUM(D41:H41)</f>
        <v>19003084.25</v>
      </c>
      <c r="D41" s="43">
        <v>19003084.25</v>
      </c>
      <c r="E41" s="43" t="s">
        <v>49</v>
      </c>
      <c r="F41" s="43"/>
      <c r="G41" s="43"/>
      <c r="H41" s="9"/>
    </row>
    <row r="42" spans="1:8" ht="78.75" x14ac:dyDescent="0.25">
      <c r="A42" s="2" t="s">
        <v>37</v>
      </c>
      <c r="B42" s="2"/>
      <c r="C42" s="43">
        <f t="shared" ref="C42:C63" si="1">SUM(D42:H42)</f>
        <v>8401291.0199999996</v>
      </c>
      <c r="D42" s="43">
        <v>8401291.0199999996</v>
      </c>
      <c r="E42" s="43"/>
      <c r="F42" s="43"/>
      <c r="G42" s="43"/>
      <c r="H42" s="9"/>
    </row>
    <row r="43" spans="1:8" ht="78.75" x14ac:dyDescent="0.25">
      <c r="A43" s="2" t="s">
        <v>16</v>
      </c>
      <c r="B43" s="2"/>
      <c r="C43" s="43">
        <f t="shared" si="1"/>
        <v>3851651.17</v>
      </c>
      <c r="D43" s="43">
        <v>3851651.17</v>
      </c>
      <c r="E43" s="43"/>
      <c r="F43" s="43"/>
      <c r="G43" s="43"/>
      <c r="H43" s="43"/>
    </row>
    <row r="44" spans="1:8" ht="47.25" x14ac:dyDescent="0.25">
      <c r="A44" s="42" t="s">
        <v>38</v>
      </c>
      <c r="B44" s="42"/>
      <c r="C44" s="43">
        <f t="shared" si="1"/>
        <v>9633467.5899999999</v>
      </c>
      <c r="D44" s="43">
        <v>9633467.5899999999</v>
      </c>
      <c r="E44" s="43"/>
      <c r="F44" s="43"/>
      <c r="G44" s="43"/>
      <c r="H44" s="43"/>
    </row>
    <row r="45" spans="1:8" ht="63" x14ac:dyDescent="0.25">
      <c r="A45" s="2" t="s">
        <v>17</v>
      </c>
      <c r="B45" s="2"/>
      <c r="C45" s="43">
        <f t="shared" si="1"/>
        <v>9174200.7400000002</v>
      </c>
      <c r="D45" s="43"/>
      <c r="E45" s="43">
        <v>9174200.7400000002</v>
      </c>
      <c r="F45" s="43"/>
      <c r="G45" s="43"/>
      <c r="H45" s="43"/>
    </row>
    <row r="46" spans="1:8" ht="30.75" customHeight="1" x14ac:dyDescent="0.25">
      <c r="A46" s="31" t="s">
        <v>39</v>
      </c>
      <c r="B46" s="44"/>
      <c r="C46" s="43">
        <f t="shared" si="1"/>
        <v>8911583.9499999993</v>
      </c>
      <c r="D46" s="26">
        <v>8911583.9499999993</v>
      </c>
      <c r="E46" s="26"/>
      <c r="F46" s="26"/>
      <c r="G46" s="26"/>
      <c r="H46" s="26"/>
    </row>
    <row r="47" spans="1:8" ht="63" x14ac:dyDescent="0.25">
      <c r="A47" s="42" t="s">
        <v>40</v>
      </c>
      <c r="B47" s="42"/>
      <c r="C47" s="43">
        <f t="shared" si="1"/>
        <v>6319620.5</v>
      </c>
      <c r="D47" s="43"/>
      <c r="E47" s="43"/>
      <c r="F47" s="37"/>
      <c r="G47" s="43">
        <v>6319620.5</v>
      </c>
      <c r="H47" s="43"/>
    </row>
    <row r="48" spans="1:8" ht="78.75" x14ac:dyDescent="0.25">
      <c r="A48" s="2" t="s">
        <v>20</v>
      </c>
      <c r="B48" s="2"/>
      <c r="C48" s="43">
        <f t="shared" si="1"/>
        <v>6516552.8399999999</v>
      </c>
      <c r="D48" s="43"/>
      <c r="E48" s="43"/>
      <c r="F48" s="43">
        <v>2883929.52</v>
      </c>
      <c r="G48" s="43">
        <v>3632623.32</v>
      </c>
      <c r="H48" s="43"/>
    </row>
    <row r="49" spans="1:8" ht="78.75" x14ac:dyDescent="0.25">
      <c r="A49" s="2" t="s">
        <v>61</v>
      </c>
      <c r="B49" s="2"/>
      <c r="C49" s="43">
        <f t="shared" si="1"/>
        <v>4926512.42</v>
      </c>
      <c r="D49" s="43"/>
      <c r="E49" s="43"/>
      <c r="F49" s="43">
        <v>4926512.42</v>
      </c>
      <c r="G49" s="43"/>
      <c r="H49" s="43"/>
    </row>
    <row r="50" spans="1:8" ht="63" x14ac:dyDescent="0.25">
      <c r="A50" s="2" t="s">
        <v>62</v>
      </c>
      <c r="B50" s="2"/>
      <c r="C50" s="43">
        <f t="shared" si="1"/>
        <v>11047553.939999999</v>
      </c>
      <c r="D50" s="43"/>
      <c r="E50" s="43"/>
      <c r="F50" s="43">
        <v>11047553.939999999</v>
      </c>
      <c r="G50" s="43"/>
      <c r="H50" s="43"/>
    </row>
    <row r="51" spans="1:8" ht="78.75" x14ac:dyDescent="0.25">
      <c r="A51" s="2" t="s">
        <v>63</v>
      </c>
      <c r="B51" s="2"/>
      <c r="C51" s="43">
        <f t="shared" si="1"/>
        <v>3370759.68</v>
      </c>
      <c r="D51" s="43"/>
      <c r="E51" s="43"/>
      <c r="F51" s="43">
        <v>3370759.68</v>
      </c>
      <c r="G51" s="43"/>
      <c r="H51" s="43"/>
    </row>
    <row r="52" spans="1:8" ht="63" x14ac:dyDescent="0.25">
      <c r="A52" s="2" t="s">
        <v>64</v>
      </c>
      <c r="B52" s="2"/>
      <c r="C52" s="43">
        <f t="shared" si="1"/>
        <v>5660099.3399999999</v>
      </c>
      <c r="D52" s="43"/>
      <c r="E52" s="43"/>
      <c r="F52" s="43"/>
      <c r="G52" s="43">
        <v>5660099.3399999999</v>
      </c>
      <c r="H52" s="43"/>
    </row>
    <row r="53" spans="1:8" ht="63" x14ac:dyDescent="0.25">
      <c r="A53" s="2" t="s">
        <v>65</v>
      </c>
      <c r="B53" s="2"/>
      <c r="C53" s="43">
        <f t="shared" si="1"/>
        <v>6616412.4000000004</v>
      </c>
      <c r="D53" s="43"/>
      <c r="E53" s="43"/>
      <c r="F53" s="43"/>
      <c r="G53" s="43">
        <v>6616412.4000000004</v>
      </c>
      <c r="H53" s="43"/>
    </row>
    <row r="54" spans="1:8" ht="63" x14ac:dyDescent="0.25">
      <c r="A54" s="2" t="s">
        <v>54</v>
      </c>
      <c r="B54" s="2"/>
      <c r="C54" s="43">
        <f t="shared" si="1"/>
        <v>12941404</v>
      </c>
      <c r="D54" s="43"/>
      <c r="E54" s="43">
        <v>12941404</v>
      </c>
      <c r="F54" s="43"/>
      <c r="G54" s="43"/>
      <c r="H54" s="43"/>
    </row>
    <row r="55" spans="1:8" ht="78.75" x14ac:dyDescent="0.25">
      <c r="A55" s="2" t="s">
        <v>55</v>
      </c>
      <c r="B55" s="2"/>
      <c r="C55" s="43">
        <f t="shared" si="1"/>
        <v>6842449.4900000002</v>
      </c>
      <c r="D55" s="43"/>
      <c r="E55" s="43">
        <v>6842449.4900000002</v>
      </c>
      <c r="F55" s="43"/>
      <c r="G55" s="43"/>
      <c r="H55" s="43"/>
    </row>
    <row r="56" spans="1:8" ht="63" x14ac:dyDescent="0.25">
      <c r="A56" s="2" t="s">
        <v>56</v>
      </c>
      <c r="B56" s="2"/>
      <c r="C56" s="43">
        <f t="shared" si="1"/>
        <v>6189108.5999999996</v>
      </c>
      <c r="D56" s="43"/>
      <c r="E56" s="43">
        <v>6189108.5999999996</v>
      </c>
      <c r="F56" s="43"/>
      <c r="G56" s="43"/>
      <c r="H56" s="43"/>
    </row>
    <row r="57" spans="1:8" ht="47.25" x14ac:dyDescent="0.25">
      <c r="A57" s="2" t="s">
        <v>57</v>
      </c>
      <c r="B57" s="2"/>
      <c r="C57" s="43">
        <f t="shared" si="1"/>
        <v>5946439.5999999996</v>
      </c>
      <c r="D57" s="43"/>
      <c r="E57" s="43">
        <v>5946439.5999999996</v>
      </c>
      <c r="F57" s="43"/>
      <c r="G57" s="43"/>
      <c r="H57" s="43"/>
    </row>
    <row r="58" spans="1:8" ht="63" x14ac:dyDescent="0.25">
      <c r="A58" s="2" t="s">
        <v>58</v>
      </c>
      <c r="B58" s="2"/>
      <c r="C58" s="43">
        <f t="shared" si="1"/>
        <v>3231713.23</v>
      </c>
      <c r="D58" s="43"/>
      <c r="E58" s="43">
        <v>3231713.23</v>
      </c>
      <c r="F58" s="43"/>
      <c r="G58" s="43"/>
      <c r="H58" s="43"/>
    </row>
    <row r="59" spans="1:8" s="22" customFormat="1" ht="47.25" x14ac:dyDescent="0.25">
      <c r="A59" s="33" t="s">
        <v>21</v>
      </c>
      <c r="B59" s="46" t="s">
        <v>86</v>
      </c>
      <c r="C59" s="43">
        <v>15360219</v>
      </c>
      <c r="D59" s="43"/>
      <c r="E59" s="43"/>
      <c r="F59" s="43"/>
      <c r="G59" s="43"/>
      <c r="H59" s="43"/>
    </row>
    <row r="60" spans="1:8" ht="47.25" x14ac:dyDescent="0.25">
      <c r="A60" s="2" t="s">
        <v>22</v>
      </c>
      <c r="B60" s="46" t="s">
        <v>86</v>
      </c>
      <c r="C60" s="43" t="s">
        <v>51</v>
      </c>
      <c r="D60" s="43"/>
      <c r="E60" s="43" t="s">
        <v>49</v>
      </c>
      <c r="F60" s="43"/>
      <c r="G60" s="37"/>
      <c r="H60" s="43"/>
    </row>
    <row r="61" spans="1:8" ht="78.75" x14ac:dyDescent="0.25">
      <c r="A61" s="2" t="s">
        <v>18</v>
      </c>
      <c r="B61" s="2"/>
      <c r="C61" s="43">
        <f t="shared" si="1"/>
        <v>7188027.8399999999</v>
      </c>
      <c r="D61" s="43"/>
      <c r="E61" s="43"/>
      <c r="F61" s="37"/>
      <c r="G61" s="43"/>
      <c r="H61" s="43">
        <v>7188027.8399999999</v>
      </c>
    </row>
    <row r="62" spans="1:8" ht="44.25" customHeight="1" x14ac:dyDescent="0.25">
      <c r="A62" s="2" t="s">
        <v>19</v>
      </c>
      <c r="B62" s="2"/>
      <c r="C62" s="43">
        <f t="shared" si="1"/>
        <v>8154233.7199999997</v>
      </c>
      <c r="D62" s="43"/>
      <c r="E62" s="43"/>
      <c r="F62" s="43"/>
      <c r="G62" s="43"/>
      <c r="H62" s="43">
        <v>8154233.7199999997</v>
      </c>
    </row>
    <row r="63" spans="1:8" ht="94.5" x14ac:dyDescent="0.25">
      <c r="A63" s="2" t="s">
        <v>59</v>
      </c>
      <c r="B63" s="2"/>
      <c r="C63" s="43">
        <f t="shared" si="1"/>
        <v>6886494</v>
      </c>
      <c r="D63" s="43"/>
      <c r="E63" s="43"/>
      <c r="F63" s="43"/>
      <c r="G63" s="37"/>
      <c r="H63" s="43">
        <v>6886494</v>
      </c>
    </row>
    <row r="64" spans="1:8" ht="63" x14ac:dyDescent="0.25">
      <c r="A64" s="2" t="s">
        <v>60</v>
      </c>
      <c r="B64" s="41" t="s">
        <v>86</v>
      </c>
      <c r="C64" s="43">
        <v>3500000</v>
      </c>
      <c r="D64" s="43"/>
      <c r="E64" s="43"/>
      <c r="F64" s="43" t="s">
        <v>49</v>
      </c>
      <c r="G64" s="37"/>
      <c r="H64" s="43" t="s">
        <v>49</v>
      </c>
    </row>
    <row r="65" spans="1:8" ht="15.75" x14ac:dyDescent="0.25">
      <c r="A65" s="67" t="s">
        <v>23</v>
      </c>
      <c r="B65" s="68"/>
      <c r="C65" s="68"/>
      <c r="D65" s="68"/>
      <c r="E65" s="68"/>
      <c r="F65" s="68"/>
      <c r="G65" s="68"/>
      <c r="H65" s="69"/>
    </row>
    <row r="66" spans="1:8" ht="45.75" customHeight="1" x14ac:dyDescent="0.25">
      <c r="A66" s="42" t="s">
        <v>43</v>
      </c>
      <c r="B66" s="38"/>
      <c r="C66" s="52">
        <f t="shared" ref="C66:C67" si="2">SUM(D66:H66)</f>
        <v>89208.8</v>
      </c>
      <c r="D66" s="43">
        <v>89208.8</v>
      </c>
      <c r="E66" s="11"/>
      <c r="F66" s="12"/>
      <c r="G66" s="13"/>
      <c r="H66" s="13"/>
    </row>
    <row r="67" spans="1:8" ht="47.25" x14ac:dyDescent="0.25">
      <c r="A67" s="42" t="s">
        <v>24</v>
      </c>
      <c r="B67" s="38"/>
      <c r="C67" s="52">
        <f t="shared" si="2"/>
        <v>1581689.2</v>
      </c>
      <c r="D67" s="43">
        <v>1581689.2</v>
      </c>
      <c r="E67" s="11"/>
      <c r="F67" s="12"/>
      <c r="G67" s="13"/>
      <c r="H67" s="13"/>
    </row>
    <row r="68" spans="1:8" ht="63" x14ac:dyDescent="0.25">
      <c r="A68" s="42" t="s">
        <v>41</v>
      </c>
      <c r="B68" s="41" t="s">
        <v>86</v>
      </c>
      <c r="C68" s="47">
        <v>3000000</v>
      </c>
      <c r="D68" s="14"/>
      <c r="E68" s="15"/>
      <c r="F68" s="15"/>
      <c r="G68" s="16"/>
      <c r="H68" s="17"/>
    </row>
    <row r="69" spans="1:8" ht="15.75" x14ac:dyDescent="0.25">
      <c r="A69" s="64" t="s">
        <v>25</v>
      </c>
      <c r="B69" s="64"/>
      <c r="C69" s="64"/>
      <c r="D69" s="64"/>
      <c r="E69" s="64"/>
      <c r="F69" s="64"/>
      <c r="G69" s="64"/>
      <c r="H69" s="64"/>
    </row>
    <row r="70" spans="1:8" ht="15.75" x14ac:dyDescent="0.25">
      <c r="A70" s="3" t="s">
        <v>26</v>
      </c>
      <c r="B70" s="41"/>
      <c r="C70" s="4">
        <f t="shared" ref="C70" si="3">SUM(D70:H70)</f>
        <v>95539087.079999998</v>
      </c>
      <c r="D70" s="35">
        <v>95539087.079999998</v>
      </c>
      <c r="E70" s="35"/>
      <c r="F70" s="35"/>
      <c r="G70" s="36"/>
      <c r="H70" s="36"/>
    </row>
    <row r="71" spans="1:8" ht="15.75" x14ac:dyDescent="0.25">
      <c r="A71" s="66" t="s">
        <v>27</v>
      </c>
      <c r="B71" s="66"/>
      <c r="C71" s="66"/>
      <c r="D71" s="66"/>
      <c r="E71" s="66"/>
      <c r="F71" s="66"/>
      <c r="G71" s="66"/>
      <c r="H71" s="66"/>
    </row>
    <row r="72" spans="1:8" ht="15.75" x14ac:dyDescent="0.25">
      <c r="A72" s="42" t="s">
        <v>28</v>
      </c>
      <c r="B72" s="42"/>
      <c r="C72" s="43">
        <v>14323333</v>
      </c>
      <c r="D72" s="43">
        <v>14323333</v>
      </c>
      <c r="E72" s="7"/>
      <c r="F72" s="7"/>
      <c r="G72" s="43"/>
      <c r="H72" s="43"/>
    </row>
    <row r="73" spans="1:8" ht="15.75" x14ac:dyDescent="0.25">
      <c r="A73" s="42" t="s">
        <v>29</v>
      </c>
      <c r="B73" s="42"/>
      <c r="C73" s="43">
        <v>2900000</v>
      </c>
      <c r="D73" s="43">
        <v>1450000</v>
      </c>
      <c r="E73" s="7" t="s">
        <v>49</v>
      </c>
      <c r="F73" s="7"/>
      <c r="G73" s="43"/>
      <c r="H73" s="43"/>
    </row>
    <row r="74" spans="1:8" ht="31.5" x14ac:dyDescent="0.25">
      <c r="A74" s="2" t="s">
        <v>30</v>
      </c>
      <c r="B74" s="41" t="s">
        <v>87</v>
      </c>
      <c r="C74" s="43">
        <v>5728200</v>
      </c>
      <c r="D74" s="8"/>
      <c r="E74" s="7"/>
      <c r="F74" s="7"/>
      <c r="G74" s="43"/>
      <c r="H74" s="43"/>
    </row>
    <row r="75" spans="1:8" ht="15.75" x14ac:dyDescent="0.25">
      <c r="A75" s="2" t="s">
        <v>45</v>
      </c>
      <c r="B75" s="2"/>
      <c r="C75" s="43">
        <v>1387250</v>
      </c>
      <c r="D75" s="8"/>
      <c r="E75" s="43" t="s">
        <v>47</v>
      </c>
      <c r="F75" s="7"/>
      <c r="G75" s="37"/>
      <c r="H75" s="43"/>
    </row>
    <row r="76" spans="1:8" ht="31.5" x14ac:dyDescent="0.25">
      <c r="A76" s="2" t="s">
        <v>46</v>
      </c>
      <c r="B76" s="41" t="s">
        <v>87</v>
      </c>
      <c r="C76" s="43">
        <v>8213333.3300000001</v>
      </c>
      <c r="D76" s="8"/>
      <c r="E76" s="7"/>
      <c r="F76" s="43"/>
      <c r="G76" s="37"/>
      <c r="H76" s="43"/>
    </row>
    <row r="77" spans="1:8" ht="15.75" x14ac:dyDescent="0.25">
      <c r="A77" s="2" t="s">
        <v>32</v>
      </c>
      <c r="B77" s="2"/>
      <c r="C77" s="43">
        <v>5029990</v>
      </c>
      <c r="D77" s="8"/>
      <c r="E77" s="43" t="s">
        <v>48</v>
      </c>
      <c r="F77" s="7"/>
      <c r="G77" s="43"/>
      <c r="H77" s="43"/>
    </row>
    <row r="78" spans="1:8" ht="31.5" x14ac:dyDescent="0.25">
      <c r="A78" s="2" t="s">
        <v>31</v>
      </c>
      <c r="B78" s="41" t="s">
        <v>87</v>
      </c>
      <c r="C78" s="43">
        <v>13700000</v>
      </c>
      <c r="D78" s="43"/>
      <c r="E78" s="43"/>
      <c r="F78" s="43"/>
      <c r="G78" s="37"/>
      <c r="H78" s="43"/>
    </row>
    <row r="79" spans="1:8" ht="47.25" x14ac:dyDescent="0.25">
      <c r="A79" s="2" t="s">
        <v>42</v>
      </c>
      <c r="B79" s="41" t="s">
        <v>88</v>
      </c>
      <c r="C79" s="43">
        <v>6770971.5999999996</v>
      </c>
      <c r="D79" s="8"/>
      <c r="E79" s="43">
        <v>3270971.6</v>
      </c>
      <c r="F79" s="7"/>
      <c r="G79" s="43"/>
      <c r="H79" s="43"/>
    </row>
    <row r="80" spans="1:8" ht="31.5" x14ac:dyDescent="0.25">
      <c r="A80" s="56" t="s">
        <v>84</v>
      </c>
      <c r="B80" s="63" t="s">
        <v>87</v>
      </c>
      <c r="C80" s="58">
        <f>E80</f>
        <v>10650500</v>
      </c>
      <c r="D80" s="59"/>
      <c r="E80" s="57">
        <v>10650500</v>
      </c>
      <c r="F80" s="59"/>
      <c r="G80" s="59"/>
      <c r="H80" s="59"/>
    </row>
  </sheetData>
  <mergeCells count="18">
    <mergeCell ref="E1:F1"/>
    <mergeCell ref="E2:G2"/>
    <mergeCell ref="E3:G3"/>
    <mergeCell ref="A11:H11"/>
    <mergeCell ref="A24:H24"/>
    <mergeCell ref="A69:H69"/>
    <mergeCell ref="G13:G14"/>
    <mergeCell ref="A71:H71"/>
    <mergeCell ref="A65:H65"/>
    <mergeCell ref="A40:H40"/>
    <mergeCell ref="A13:A14"/>
    <mergeCell ref="C13:C14"/>
    <mergeCell ref="A15:H15"/>
    <mergeCell ref="B13:B14"/>
    <mergeCell ref="D13:D14"/>
    <mergeCell ref="E13:E14"/>
    <mergeCell ref="F13:F14"/>
    <mergeCell ref="H13:H14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2025-11-24T12:33:31Z</dcterms:modified>
</cp:coreProperties>
</file>