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25" windowWidth="14805" windowHeight="7590"/>
  </bookViews>
  <sheets>
    <sheet name="Прил. к программе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9" i="1" l="1"/>
  <c r="H34" i="1" l="1"/>
  <c r="H33" i="1"/>
  <c r="H40" i="1"/>
  <c r="H42" i="1" l="1"/>
  <c r="H31" i="1" l="1"/>
  <c r="H24" i="1" l="1"/>
  <c r="H23" i="1"/>
  <c r="H22" i="1"/>
  <c r="H21" i="1"/>
  <c r="H20" i="1"/>
  <c r="H19" i="1"/>
  <c r="H18" i="1"/>
  <c r="H17" i="1"/>
  <c r="H14" i="1"/>
  <c r="H13" i="1"/>
  <c r="H11" i="1"/>
  <c r="H10" i="1"/>
  <c r="H9" i="1"/>
  <c r="H25" i="1" l="1"/>
  <c r="H26" i="1"/>
  <c r="H27" i="1"/>
  <c r="M45" i="1" l="1"/>
  <c r="P45" i="1"/>
  <c r="H30" i="1" l="1"/>
  <c r="L45" i="1"/>
  <c r="K45" i="1" l="1"/>
  <c r="H37" i="1"/>
  <c r="H38" i="1" l="1"/>
  <c r="H36" i="1"/>
  <c r="H35" i="1" l="1"/>
  <c r="H29" i="1" l="1"/>
  <c r="H28" i="1"/>
  <c r="H12" i="1"/>
  <c r="H8" i="1" l="1"/>
  <c r="H43" i="1" l="1"/>
</calcChain>
</file>

<file path=xl/sharedStrings.xml><?xml version="1.0" encoding="utf-8"?>
<sst xmlns="http://schemas.openxmlformats.org/spreadsheetml/2006/main" count="133" uniqueCount="100">
  <si>
    <t>Адрес объекта капитального строительства (объекта недвижимости)</t>
  </si>
  <si>
    <t>Мощность (прирост мощности) объекта капитального строительства, подлежащая вводу, мощность приобретаемого объекта недвижимого имущества</t>
  </si>
  <si>
    <t>Год строительства (реконструкции) объекта капитального строительства (год приобретения объекта недвижимого имущетсва</t>
  </si>
  <si>
    <t>Мероприятия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</si>
  <si>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Наименование объекта капитального строительства (объекта недвижимого имущества)</t>
  </si>
  <si>
    <t>Направление инвестирования (строительство, реконструкция, проектно-изыскательные работы, приобретение недвижимого имущества)</t>
  </si>
  <si>
    <t xml:space="preserve">Приложение ____ к муниципальной программе "Обеспечение реализации полномочий  Жуковского муниципального округа Брянской области"  </t>
  </si>
  <si>
    <t>Объем бюджетных инвестиций, рублей</t>
  </si>
  <si>
    <t>2021 год</t>
  </si>
  <si>
    <t>2022 год</t>
  </si>
  <si>
    <t>2023 год</t>
  </si>
  <si>
    <t>2024 год</t>
  </si>
  <si>
    <t>2025 год</t>
  </si>
  <si>
    <t>№ п/п</t>
  </si>
  <si>
    <t>Перечень мероприятий по подготовке и реализации бюджетных инвестиций в объекты капитального строительства муниципальной собственности и (или) приобретению объектов недвижимого имущества в муниципальную собственность</t>
  </si>
  <si>
    <t>Всего</t>
  </si>
  <si>
    <t>Строительство системы водоснабжения в н.п. Гостиловка Жуковского района Брянской области</t>
  </si>
  <si>
    <t>строительство</t>
  </si>
  <si>
    <t>2021 год (отчет)</t>
  </si>
  <si>
    <t>Строительство системы водоснабжения в п. Олсуфьево Жуковского района Брянской области (II очередь)</t>
  </si>
  <si>
    <t>Строительство водоснабжения в н.п. Олсуфьево Жуковского района Брянской области (3-я очередь)</t>
  </si>
  <si>
    <t>Дворец спорта г. Жуковка Брянской области</t>
  </si>
  <si>
    <t>в рамках подпрограммы "Реализация полномочий в сфере строительства, жилищно-коммунального и дорожного хозяйства, охрана окружающей среды"</t>
  </si>
  <si>
    <t>в рамках подпрограммы "Развитие культуры, спорта и молодежной политики"</t>
  </si>
  <si>
    <t>Региональный проект "Чистая вода (Брянская область)"</t>
  </si>
  <si>
    <t>в рамках муниципальной программы "Обеспечение реализации полномочий  Жуковского муниципального округа Брянской области"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</si>
  <si>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</si>
  <si>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приобретение недвижимого имущества</t>
  </si>
  <si>
    <t>Реконструкция уличного освещения в г. Жуковка</t>
  </si>
  <si>
    <t>реконструкция</t>
  </si>
  <si>
    <t>Реконструкция здания детского дома под детский сад по ул. Крупской, д. 1 в г. Жуковка Брянской области</t>
  </si>
  <si>
    <t>Реконструкция существующей пристройки к школе № 1 в г. Жуковка Жуковского района Брянской области</t>
  </si>
  <si>
    <t>Строительство водоснабжения в н.п. Красный Бор Жуковского муниципального округа Брянской области</t>
  </si>
  <si>
    <t>Строительство водопроводной сети в н.п. Ходиловичи Жуковского муниципального округа Брянской области</t>
  </si>
  <si>
    <t>Строительство школы в поселке Тросна Жуковского муниципального округа на 130 мест</t>
  </si>
  <si>
    <t>Брянская область, г. Жуковка, ул. Крупская, д. 1</t>
  </si>
  <si>
    <t>172 места</t>
  </si>
  <si>
    <t>Брянская область, г. Жуковка, пер. Первомайский, д. 43</t>
  </si>
  <si>
    <t>3731,62 м2 площадь здания</t>
  </si>
  <si>
    <t>Брянская область, н.п. Ржаница, ул. Гагарина</t>
  </si>
  <si>
    <t>Брянская область,Жуковский МО, н.п. Гостиловка</t>
  </si>
  <si>
    <t>Брянская область,Жуковский МО, н.п.Никольская Слобода</t>
  </si>
  <si>
    <t xml:space="preserve">Брянская область, Жуковский МО,н.п. Красный Бор </t>
  </si>
  <si>
    <t>130 мест</t>
  </si>
  <si>
    <t>Брянская область,г.Жуковка,пер.Школьный,д.9</t>
  </si>
  <si>
    <t>Брянская область, Жуковский МО,п.Тросна, ул.Ленина,д.61А</t>
  </si>
  <si>
    <t>Брянская область, Жуковский МО,н.п. Ходиловичи,ул.Речная</t>
  </si>
  <si>
    <t>Строительство водопроводной сети ул. Гагарина с. Ржаница Жуковского муниципального округа Брянской области</t>
  </si>
  <si>
    <t>(см. сведения о предоставленных жилых помещениях)</t>
  </si>
  <si>
    <t>проектно-изыскательские работы</t>
  </si>
  <si>
    <t>тех. инвентаризация и паспортизация объекта</t>
  </si>
  <si>
    <t>Направление инвестирования (строительство, реконструкция, проектно-изыскательские работы, приобретение недвижимого имущества)</t>
  </si>
  <si>
    <t>Год строительства (реконструкции) объекта капитального строительства (год приобретения объекта недвижимого имущества</t>
  </si>
  <si>
    <t>Брянская область, г. Жуковка, ул. Сельская</t>
  </si>
  <si>
    <t>2022 год (отчет)</t>
  </si>
  <si>
    <t>Реконструкция сетей холодного водоснабжения, ул. Сельская, г. Жуковка</t>
  </si>
  <si>
    <t>столовая на 218 посадочных мест, учебные помещения общей вместимостью 72 ученичексих места</t>
  </si>
  <si>
    <t>2022/доп.работы 2023</t>
  </si>
  <si>
    <t>Брянская область, Жуковский МО, н.п. Олсуфьево</t>
  </si>
  <si>
    <t>0,7 км</t>
  </si>
  <si>
    <t>Плановая дата начала и окончания работ (дата ввода в эксплуатацию)</t>
  </si>
  <si>
    <t>ввод в эксплуат. 01.12.2023</t>
  </si>
  <si>
    <t>Брянская область,г.Жуковка,ул.Луговая д,24-54; ул.Заречная-пер.Заречный,ул.Южная,ул.Партизанская,д.3-д.7; ул.Куйбышева,д.22-24а; ул.Воробьева; ул.К.Маркса,ул.Ленина,пер.Первомайский</t>
  </si>
  <si>
    <r>
      <t>2,777км/25м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</si>
  <si>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r>
      <t>2960 м.п./25м</t>
    </r>
    <r>
      <rPr>
        <vertAlign val="superscript"/>
        <sz val="11"/>
        <color theme="1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>/</t>
    </r>
    <r>
      <rPr>
        <u/>
        <sz val="11"/>
        <color theme="1"/>
        <rFont val="Times New Roman"/>
        <family val="1"/>
        <charset val="204"/>
      </rPr>
      <t>4м</t>
    </r>
    <r>
      <rPr>
        <u/>
        <vertAlign val="superscript"/>
        <sz val="11"/>
        <color theme="1"/>
        <rFont val="Times New Roman"/>
        <family val="1"/>
        <charset val="204"/>
      </rPr>
      <t>3</t>
    </r>
    <r>
      <rPr>
        <u/>
        <sz val="11"/>
        <color theme="1"/>
        <rFont val="Times New Roman"/>
        <family val="1"/>
        <charset val="204"/>
      </rPr>
      <t>/ч</t>
    </r>
  </si>
  <si>
    <t>Брянская область, г. Жуковка, ул. Футбольная</t>
  </si>
  <si>
    <t>455 м.п.</t>
  </si>
  <si>
    <t>2907м.п.</t>
  </si>
  <si>
    <t>2026 год</t>
  </si>
  <si>
    <t>Строительство системы водоснабжения в н.п. Олсуфьево, ул.Морозова</t>
  </si>
  <si>
    <t>Брянская область, Жуковский МО, н.п. Олсуфьево, ул. Морозова</t>
  </si>
  <si>
    <t>Проверка</t>
  </si>
  <si>
    <t>Реконструкция уличного освещения по ул. Зеленой, н.п. Ржаница Жуковского муниципального округа</t>
  </si>
  <si>
    <t>Брянская область, Жуковский муниципальный округ, п. Ржаница, ул. Зеленая</t>
  </si>
  <si>
    <t>Реконструкция уличного освещения от перекр. ул. Ленина с пер. Заводской проезд и до ж-д переезда (вдоль ЖВМЗ)</t>
  </si>
  <si>
    <t>Реконструкция уличного освещения от перекр. ул. Ленина с пер. Заводской проезд и до ж-д переезда (вдоль ЖВМЗ) в г.Жуковка Жуковского муниципального округа Брянской области</t>
  </si>
  <si>
    <t>0,2 км</t>
  </si>
  <si>
    <t>Реконструкция участка существующей водопроводной сети (ул.Молодежная) в п.Латыши</t>
  </si>
  <si>
    <t>Брянская область, Жуковский МО, п. Латыши, ул. Молодежная</t>
  </si>
  <si>
    <t>2023 год
(отчет)</t>
  </si>
  <si>
    <t>2027 год</t>
  </si>
  <si>
    <t>Обеспечение жильем тренеров, тренеров-преподавателей учреждений физической культуры и спорта Брянской области</t>
  </si>
  <si>
    <t>Строительство теплотрассы отопления и ГВС по ул. Футбольная г. Жуковка Жуковского муниципального округа Брянской области</t>
  </si>
  <si>
    <t xml:space="preserve">строительство </t>
  </si>
  <si>
    <t xml:space="preserve">  1 водонапорная башня  объемом  бака 50м3 высотой опоры 18м, скважина глубиной  185м.п. подземная насосная станция первого подъема   производительностью 25,0 м3/час  и водопроводные сети 0,073км </t>
  </si>
  <si>
    <t>Реконструкция локальных очистных сооружений</t>
  </si>
  <si>
    <t>Брянская область, Жуковский МО, н.п.Никольская Слобода, н.п.Латыши, г.Жуковка территория школы-интернат</t>
  </si>
  <si>
    <t xml:space="preserve"> 0,471 км</t>
  </si>
  <si>
    <t xml:space="preserve">0,3249 км </t>
  </si>
  <si>
    <t>42 жилых помещений</t>
  </si>
  <si>
    <t>3 жилых помещений</t>
  </si>
  <si>
    <t>Строительство водозабора в д. Никольская Слобода Жуковского муниципального округа Брянской области</t>
  </si>
  <si>
    <t xml:space="preserve">Приложение 5 
к муниципальной программе "Обеспечение реализации полномочий  Жуковского муниципального округа Брянской области" </t>
  </si>
  <si>
    <t>2028 год</t>
  </si>
  <si>
    <t>2024 год
(отчет)</t>
  </si>
  <si>
    <t xml:space="preserve">                           </t>
  </si>
  <si>
    <t>0,204 км</t>
  </si>
  <si>
    <t xml:space="preserve"> Реконструкция водопроводной сети  ул. Ленина   в г.Жуковка   Жуковского муниципального округа Брянской области</t>
  </si>
  <si>
    <t>Брянская область, г. Жуковка, ул. Ленина</t>
  </si>
  <si>
    <t>2021 год - 5 жил. пом.
2022 год - 13 жил. пом.
2023 год - 31 жил. пом.
2024 год - 5 жил. пом.
2025 год - 2 жил. пом.
2026 год - 16 жил. пом.
2027 год - 15 жил. пом.
2028 год - 15 жил. пом.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</si>
</sst>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vertAlign val="superscript"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1" fillId="0" borderId="7" xfId="0" applyNumberFormat="1" applyFont="1" applyFill="1" applyBorder="1" applyAlignment="1">
      <alignment horizontal="left" wrapText="1"/>
    </xf>
    <xf numFmtId="2" fontId="1" fillId="0" borderId="0" xfId="0" applyNumberFormat="1" applyFont="1" applyFill="1" applyAlignment="1">
      <alignment horizontal="left" wrapText="1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4" fontId="1" fillId="3" borderId="1" xfId="0" applyNumberFormat="1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workbookViewId="0">
      <pane xSplit="3" ySplit="7" topLeftCell="D38" activePane="bottomRight" state="frozen"/>
      <selection pane="topRight" activeCell="D1" sqref="D1"/>
      <selection pane="bottomLeft" activeCell="A8" sqref="A8"/>
      <selection pane="bottomRight" activeCell="L40" sqref="L40"/>
    </sheetView>
  </sheetViews>
  <sheetFormatPr defaultRowHeight="15" x14ac:dyDescent="0.25"/>
  <cols>
    <col min="1" max="1" width="5" style="1" customWidth="1"/>
    <col min="2" max="2" width="30.28515625" style="1" customWidth="1"/>
    <col min="3" max="4" width="16.28515625" style="1" customWidth="1"/>
    <col min="5" max="5" width="19.140625" style="1" customWidth="1"/>
    <col min="6" max="6" width="15.5703125" style="1" hidden="1" customWidth="1"/>
    <col min="7" max="7" width="18.140625" style="1" customWidth="1"/>
    <col min="8" max="8" width="15.42578125" style="1" customWidth="1"/>
    <col min="9" max="9" width="13.7109375" style="1" customWidth="1"/>
    <col min="10" max="11" width="13.7109375" style="1" bestFit="1" customWidth="1"/>
    <col min="12" max="12" width="12.5703125" style="1" bestFit="1" customWidth="1"/>
    <col min="13" max="15" width="12.5703125" style="1" customWidth="1"/>
    <col min="16" max="16" width="12.5703125" style="1" bestFit="1" customWidth="1"/>
    <col min="17" max="17" width="9.140625" style="1"/>
    <col min="18" max="18" width="6.28515625" style="1" customWidth="1"/>
    <col min="19" max="16384" width="9.140625" style="1"/>
  </cols>
  <sheetData>
    <row r="1" spans="1:18" ht="64.5" customHeight="1" x14ac:dyDescent="0.25">
      <c r="H1" s="62" t="s">
        <v>92</v>
      </c>
      <c r="I1" s="62"/>
      <c r="J1" s="62"/>
      <c r="K1" s="62"/>
      <c r="L1" s="62"/>
      <c r="M1" s="62"/>
      <c r="N1" s="62"/>
      <c r="O1" s="62"/>
      <c r="P1" s="62"/>
    </row>
    <row r="3" spans="1:18" ht="31.5" customHeight="1" x14ac:dyDescent="0.25">
      <c r="A3" s="64" t="s">
        <v>14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5" spans="1:18" ht="21" customHeight="1" x14ac:dyDescent="0.25">
      <c r="A5" s="63" t="s">
        <v>13</v>
      </c>
      <c r="B5" s="63" t="s">
        <v>4</v>
      </c>
      <c r="C5" s="63" t="s">
        <v>0</v>
      </c>
      <c r="D5" s="63" t="s">
        <v>51</v>
      </c>
      <c r="E5" s="63" t="s">
        <v>1</v>
      </c>
      <c r="F5" s="49" t="s">
        <v>60</v>
      </c>
      <c r="G5" s="63" t="s">
        <v>52</v>
      </c>
      <c r="H5" s="63" t="s">
        <v>7</v>
      </c>
      <c r="I5" s="63"/>
      <c r="J5" s="63"/>
      <c r="K5" s="63"/>
      <c r="L5" s="63"/>
      <c r="M5" s="63"/>
      <c r="N5" s="63"/>
      <c r="O5" s="63"/>
      <c r="P5" s="63"/>
    </row>
    <row r="6" spans="1:18" ht="135" customHeight="1" x14ac:dyDescent="0.25">
      <c r="A6" s="63"/>
      <c r="B6" s="63"/>
      <c r="C6" s="63"/>
      <c r="D6" s="63"/>
      <c r="E6" s="63"/>
      <c r="F6" s="50"/>
      <c r="G6" s="63"/>
      <c r="H6" s="9" t="s">
        <v>15</v>
      </c>
      <c r="I6" s="4" t="s">
        <v>18</v>
      </c>
      <c r="J6" s="4" t="s">
        <v>54</v>
      </c>
      <c r="K6" s="4" t="s">
        <v>79</v>
      </c>
      <c r="L6" s="4" t="s">
        <v>94</v>
      </c>
      <c r="M6" s="27" t="s">
        <v>12</v>
      </c>
      <c r="N6" s="37" t="s">
        <v>68</v>
      </c>
      <c r="O6" s="43" t="s">
        <v>80</v>
      </c>
      <c r="P6" s="4" t="s">
        <v>93</v>
      </c>
    </row>
    <row r="7" spans="1:18" ht="15.75" x14ac:dyDescent="0.25">
      <c r="A7" s="59" t="s">
        <v>25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8" ht="57" customHeight="1" x14ac:dyDescent="0.25">
      <c r="A8" s="47">
        <v>1</v>
      </c>
      <c r="B8" s="48" t="s">
        <v>30</v>
      </c>
      <c r="C8" s="49" t="s">
        <v>35</v>
      </c>
      <c r="D8" s="6" t="s">
        <v>49</v>
      </c>
      <c r="E8" s="6"/>
      <c r="F8" s="6"/>
      <c r="G8" s="14"/>
      <c r="H8" s="10">
        <f t="shared" ref="H8:H11" si="0">SUM(I8:P8)</f>
        <v>1237459.8700000001</v>
      </c>
      <c r="I8" s="7">
        <v>882735.64</v>
      </c>
      <c r="J8" s="7">
        <v>52723.34</v>
      </c>
      <c r="K8" s="7">
        <v>302000.89</v>
      </c>
      <c r="L8" s="7"/>
      <c r="M8" s="7"/>
      <c r="N8" s="7"/>
      <c r="O8" s="7"/>
      <c r="P8" s="7"/>
    </row>
    <row r="9" spans="1:18" ht="48" customHeight="1" x14ac:dyDescent="0.25">
      <c r="A9" s="47"/>
      <c r="B9" s="48"/>
      <c r="C9" s="50"/>
      <c r="D9" s="6" t="s">
        <v>29</v>
      </c>
      <c r="E9" s="6" t="s">
        <v>36</v>
      </c>
      <c r="F9" s="6"/>
      <c r="G9" s="32">
        <v>2021</v>
      </c>
      <c r="H9" s="10">
        <f t="shared" si="0"/>
        <v>235034027.99000001</v>
      </c>
      <c r="I9" s="7">
        <v>3395300.34</v>
      </c>
      <c r="J9" s="7">
        <v>152543165.38</v>
      </c>
      <c r="K9" s="7">
        <v>79095562.269999996</v>
      </c>
      <c r="L9" s="7"/>
      <c r="M9" s="7"/>
      <c r="N9" s="7"/>
      <c r="O9" s="7"/>
      <c r="P9" s="7"/>
    </row>
    <row r="10" spans="1:18" ht="105" customHeight="1" x14ac:dyDescent="0.25">
      <c r="A10" s="55">
        <v>2</v>
      </c>
      <c r="B10" s="60" t="s">
        <v>26</v>
      </c>
      <c r="C10" s="49" t="s">
        <v>48</v>
      </c>
      <c r="D10" s="6" t="s">
        <v>27</v>
      </c>
      <c r="E10" s="20" t="s">
        <v>99</v>
      </c>
      <c r="F10" s="18"/>
      <c r="G10" s="32">
        <v>2023</v>
      </c>
      <c r="H10" s="10">
        <f t="shared" si="0"/>
        <v>323057279.58000004</v>
      </c>
      <c r="I10" s="7">
        <v>9081100</v>
      </c>
      <c r="J10" s="7">
        <v>32744137.309999999</v>
      </c>
      <c r="K10" s="7">
        <v>79436666.590000004</v>
      </c>
      <c r="L10" s="7">
        <v>11633333.33</v>
      </c>
      <c r="M10" s="38">
        <v>57042861.869999997</v>
      </c>
      <c r="N10" s="38">
        <v>42208520.640000001</v>
      </c>
      <c r="O10" s="38">
        <v>45455329.920000002</v>
      </c>
      <c r="P10" s="38">
        <v>45455329.920000002</v>
      </c>
      <c r="Q10" s="25"/>
    </row>
    <row r="11" spans="1:18" x14ac:dyDescent="0.25">
      <c r="A11" s="56"/>
      <c r="B11" s="61"/>
      <c r="C11" s="50"/>
      <c r="D11" s="6" t="s">
        <v>17</v>
      </c>
      <c r="E11" s="34" t="s">
        <v>89</v>
      </c>
      <c r="F11" s="19"/>
      <c r="G11" s="32">
        <v>2023</v>
      </c>
      <c r="H11" s="10">
        <f t="shared" si="0"/>
        <v>154305111.89000002</v>
      </c>
      <c r="I11" s="7"/>
      <c r="J11" s="7"/>
      <c r="K11" s="7">
        <v>58500627.409999996</v>
      </c>
      <c r="L11" s="7">
        <v>95539087.079999998</v>
      </c>
      <c r="M11" s="7">
        <v>265397.40000000002</v>
      </c>
      <c r="N11" s="7"/>
      <c r="O11" s="7"/>
      <c r="P11" s="7"/>
    </row>
    <row r="12" spans="1:18" ht="75" x14ac:dyDescent="0.25">
      <c r="A12" s="5">
        <v>3</v>
      </c>
      <c r="B12" s="12" t="s">
        <v>34</v>
      </c>
      <c r="C12" s="6" t="s">
        <v>45</v>
      </c>
      <c r="D12" s="6" t="s">
        <v>49</v>
      </c>
      <c r="E12" s="6" t="s">
        <v>43</v>
      </c>
      <c r="F12" s="6"/>
      <c r="G12" s="14"/>
      <c r="H12" s="10">
        <f t="shared" ref="H12:H14" si="1">SUM(I12:P12)</f>
        <v>62663</v>
      </c>
      <c r="I12" s="7"/>
      <c r="J12" s="7">
        <v>62663</v>
      </c>
      <c r="K12" s="7"/>
      <c r="L12" s="7"/>
      <c r="M12" s="7"/>
      <c r="N12" s="7"/>
      <c r="O12" s="7"/>
      <c r="P12" s="7"/>
    </row>
    <row r="13" spans="1:18" ht="45" x14ac:dyDescent="0.25">
      <c r="A13" s="55">
        <v>4</v>
      </c>
      <c r="B13" s="51" t="s">
        <v>31</v>
      </c>
      <c r="C13" s="60" t="s">
        <v>44</v>
      </c>
      <c r="D13" s="6" t="s">
        <v>49</v>
      </c>
      <c r="E13" s="6"/>
      <c r="F13" s="6"/>
      <c r="G13" s="49">
        <v>2023</v>
      </c>
      <c r="H13" s="10">
        <f t="shared" si="1"/>
        <v>500001.05</v>
      </c>
      <c r="I13" s="7"/>
      <c r="J13" s="7"/>
      <c r="K13" s="7">
        <v>500001.05</v>
      </c>
      <c r="L13" s="7"/>
      <c r="M13" s="7"/>
      <c r="N13" s="7"/>
      <c r="O13" s="7"/>
      <c r="P13" s="7"/>
    </row>
    <row r="14" spans="1:18" ht="63.75" x14ac:dyDescent="0.25">
      <c r="A14" s="56"/>
      <c r="B14" s="52"/>
      <c r="C14" s="61"/>
      <c r="D14" s="6" t="s">
        <v>29</v>
      </c>
      <c r="E14" s="20" t="s">
        <v>56</v>
      </c>
      <c r="F14" s="20"/>
      <c r="G14" s="50"/>
      <c r="H14" s="10">
        <f t="shared" si="1"/>
        <v>67631578.950000003</v>
      </c>
      <c r="I14" s="7"/>
      <c r="J14" s="7"/>
      <c r="K14" s="7">
        <v>67631578.950000003</v>
      </c>
      <c r="L14" s="7"/>
      <c r="M14" s="7"/>
      <c r="N14" s="7"/>
      <c r="O14" s="7"/>
      <c r="P14" s="7"/>
      <c r="Q14" s="57"/>
      <c r="R14" s="58"/>
    </row>
    <row r="15" spans="1:18" ht="15.75" x14ac:dyDescent="0.25">
      <c r="A15" s="59" t="s">
        <v>22</v>
      </c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</row>
    <row r="16" spans="1:18" x14ac:dyDescent="0.25">
      <c r="A16" s="47">
        <v>5</v>
      </c>
      <c r="B16" s="47" t="s">
        <v>24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</row>
    <row r="17" spans="1:17" ht="45.75" customHeight="1" x14ac:dyDescent="0.25">
      <c r="A17" s="47"/>
      <c r="B17" s="48" t="s">
        <v>16</v>
      </c>
      <c r="C17" s="49" t="s">
        <v>40</v>
      </c>
      <c r="D17" s="6" t="s">
        <v>49</v>
      </c>
      <c r="E17" s="32"/>
      <c r="F17" s="32"/>
      <c r="G17" s="32"/>
      <c r="H17" s="10">
        <f>SUM(I17:P17)</f>
        <v>430309.69</v>
      </c>
      <c r="I17" s="7">
        <v>156000</v>
      </c>
      <c r="J17" s="11">
        <v>274309.69</v>
      </c>
      <c r="K17" s="4"/>
      <c r="L17" s="4"/>
      <c r="M17" s="27"/>
      <c r="N17" s="37"/>
      <c r="O17" s="43"/>
      <c r="P17" s="4"/>
    </row>
    <row r="18" spans="1:17" ht="33" customHeight="1" x14ac:dyDescent="0.25">
      <c r="A18" s="47"/>
      <c r="B18" s="48"/>
      <c r="C18" s="50"/>
      <c r="D18" s="6" t="s">
        <v>17</v>
      </c>
      <c r="E18" s="12" t="s">
        <v>64</v>
      </c>
      <c r="F18" s="12"/>
      <c r="G18" s="32">
        <v>2021</v>
      </c>
      <c r="H18" s="10">
        <f>SUM(I18:P18)</f>
        <v>6873925.0999999996</v>
      </c>
      <c r="I18" s="7">
        <v>6171404.7999999998</v>
      </c>
      <c r="J18" s="7">
        <v>702520.3</v>
      </c>
      <c r="K18" s="7"/>
      <c r="L18" s="7"/>
      <c r="M18" s="7"/>
      <c r="N18" s="7"/>
      <c r="O18" s="7"/>
      <c r="P18" s="7"/>
    </row>
    <row r="19" spans="1:17" ht="47.25" customHeight="1" x14ac:dyDescent="0.25">
      <c r="A19" s="47">
        <v>6</v>
      </c>
      <c r="B19" s="48" t="s">
        <v>19</v>
      </c>
      <c r="C19" s="49" t="s">
        <v>58</v>
      </c>
      <c r="D19" s="6" t="s">
        <v>49</v>
      </c>
      <c r="E19" s="6"/>
      <c r="F19" s="12"/>
      <c r="G19" s="32"/>
      <c r="H19" s="10">
        <f t="shared" ref="H19:H24" si="2">SUM(I19:P19)</f>
        <v>72500</v>
      </c>
      <c r="I19" s="7">
        <v>72500</v>
      </c>
      <c r="J19" s="7"/>
      <c r="K19" s="7"/>
      <c r="L19" s="7"/>
      <c r="M19" s="7"/>
      <c r="N19" s="7"/>
      <c r="O19" s="7"/>
      <c r="P19" s="7"/>
    </row>
    <row r="20" spans="1:17" ht="46.5" customHeight="1" x14ac:dyDescent="0.25">
      <c r="A20" s="47"/>
      <c r="B20" s="48"/>
      <c r="C20" s="50"/>
      <c r="D20" s="6" t="s">
        <v>17</v>
      </c>
      <c r="E20" s="12" t="s">
        <v>67</v>
      </c>
      <c r="F20" s="12"/>
      <c r="G20" s="32">
        <v>2021</v>
      </c>
      <c r="H20" s="10">
        <f t="shared" si="2"/>
        <v>3867500</v>
      </c>
      <c r="I20" s="7">
        <v>3867500</v>
      </c>
      <c r="J20" s="7"/>
      <c r="K20" s="7"/>
      <c r="L20" s="7"/>
      <c r="M20" s="7"/>
      <c r="N20" s="7"/>
      <c r="O20" s="7"/>
      <c r="P20" s="7"/>
    </row>
    <row r="21" spans="1:17" ht="44.25" customHeight="1" x14ac:dyDescent="0.25">
      <c r="A21" s="47">
        <v>7</v>
      </c>
      <c r="B21" s="48" t="s">
        <v>20</v>
      </c>
      <c r="C21" s="49" t="s">
        <v>58</v>
      </c>
      <c r="D21" s="6" t="s">
        <v>49</v>
      </c>
      <c r="E21" s="6"/>
      <c r="F21" s="12"/>
      <c r="G21" s="32"/>
      <c r="H21" s="10">
        <f t="shared" si="2"/>
        <v>551680</v>
      </c>
      <c r="I21" s="7">
        <v>496900</v>
      </c>
      <c r="J21" s="7">
        <v>54780</v>
      </c>
      <c r="K21" s="7"/>
      <c r="L21" s="7"/>
      <c r="M21" s="7"/>
      <c r="N21" s="7"/>
      <c r="O21" s="7"/>
      <c r="P21" s="7"/>
    </row>
    <row r="22" spans="1:17" ht="39.75" customHeight="1" x14ac:dyDescent="0.25">
      <c r="A22" s="47"/>
      <c r="B22" s="48"/>
      <c r="C22" s="50"/>
      <c r="D22" s="6" t="s">
        <v>17</v>
      </c>
      <c r="E22" s="12" t="s">
        <v>63</v>
      </c>
      <c r="F22" s="24" t="s">
        <v>61</v>
      </c>
      <c r="G22" s="32" t="s">
        <v>57</v>
      </c>
      <c r="H22" s="10">
        <f t="shared" si="2"/>
        <v>8938558.3900000006</v>
      </c>
      <c r="I22" s="7"/>
      <c r="J22" s="7">
        <v>8938558.3900000006</v>
      </c>
      <c r="K22" s="7"/>
      <c r="L22" s="7"/>
      <c r="M22" s="7"/>
      <c r="N22" s="7"/>
      <c r="O22" s="7"/>
      <c r="P22" s="7"/>
      <c r="Q22" s="21"/>
    </row>
    <row r="23" spans="1:17" ht="61.5" customHeight="1" x14ac:dyDescent="0.25">
      <c r="A23" s="47">
        <v>8</v>
      </c>
      <c r="B23" s="60" t="s">
        <v>47</v>
      </c>
      <c r="C23" s="49" t="s">
        <v>39</v>
      </c>
      <c r="D23" s="6" t="s">
        <v>50</v>
      </c>
      <c r="E23" s="6"/>
      <c r="F23" s="12"/>
      <c r="G23" s="32"/>
      <c r="H23" s="10">
        <f t="shared" si="2"/>
        <v>14931</v>
      </c>
      <c r="I23" s="7"/>
      <c r="J23" s="7">
        <v>14931</v>
      </c>
      <c r="K23" s="7"/>
      <c r="L23" s="7"/>
      <c r="M23" s="7"/>
      <c r="N23" s="7"/>
      <c r="O23" s="7"/>
      <c r="P23" s="7"/>
    </row>
    <row r="24" spans="1:17" ht="37.5" customHeight="1" x14ac:dyDescent="0.25">
      <c r="A24" s="47"/>
      <c r="B24" s="61"/>
      <c r="C24" s="50"/>
      <c r="D24" s="6" t="s">
        <v>17</v>
      </c>
      <c r="E24" s="12" t="s">
        <v>66</v>
      </c>
      <c r="F24" s="12"/>
      <c r="G24" s="32">
        <v>2021</v>
      </c>
      <c r="H24" s="10">
        <f t="shared" si="2"/>
        <v>743498</v>
      </c>
      <c r="I24" s="7">
        <v>743498</v>
      </c>
      <c r="J24" s="7"/>
      <c r="K24" s="7"/>
      <c r="L24" s="7"/>
      <c r="M24" s="7"/>
      <c r="N24" s="7"/>
      <c r="O24" s="7"/>
      <c r="P24" s="7"/>
    </row>
    <row r="25" spans="1:17" ht="224.25" customHeight="1" x14ac:dyDescent="0.25">
      <c r="A25" s="5">
        <v>9</v>
      </c>
      <c r="B25" s="6" t="s">
        <v>28</v>
      </c>
      <c r="C25" s="12" t="s">
        <v>62</v>
      </c>
      <c r="D25" s="6" t="s">
        <v>29</v>
      </c>
      <c r="E25" s="6"/>
      <c r="F25" s="6"/>
      <c r="G25" s="14">
        <v>2021</v>
      </c>
      <c r="H25" s="10">
        <f t="shared" ref="H25:H43" si="3">SUM(I25:P25)</f>
        <v>2943316.03</v>
      </c>
      <c r="I25" s="7">
        <v>2943316.03</v>
      </c>
      <c r="J25" s="7"/>
      <c r="K25" s="7"/>
      <c r="L25" s="7"/>
      <c r="M25" s="7"/>
      <c r="N25" s="7"/>
      <c r="O25" s="7"/>
      <c r="P25" s="7"/>
    </row>
    <row r="26" spans="1:17" ht="224.25" customHeight="1" x14ac:dyDescent="0.25">
      <c r="A26" s="30">
        <v>10</v>
      </c>
      <c r="B26" s="6" t="s">
        <v>72</v>
      </c>
      <c r="C26" s="12" t="s">
        <v>73</v>
      </c>
      <c r="D26" s="6" t="s">
        <v>29</v>
      </c>
      <c r="E26" s="12"/>
      <c r="F26" s="6"/>
      <c r="G26" s="31">
        <v>2024</v>
      </c>
      <c r="H26" s="10">
        <f t="shared" si="3"/>
        <v>89208.8</v>
      </c>
      <c r="I26" s="7"/>
      <c r="J26" s="7"/>
      <c r="K26" s="7"/>
      <c r="L26" s="7">
        <v>89208.8</v>
      </c>
      <c r="M26" s="7"/>
      <c r="N26" s="7"/>
      <c r="O26" s="7"/>
      <c r="P26" s="7"/>
    </row>
    <row r="27" spans="1:17" ht="224.25" customHeight="1" x14ac:dyDescent="0.25">
      <c r="A27" s="30">
        <v>11</v>
      </c>
      <c r="B27" s="6" t="s">
        <v>74</v>
      </c>
      <c r="C27" s="12" t="s">
        <v>75</v>
      </c>
      <c r="D27" s="6" t="s">
        <v>29</v>
      </c>
      <c r="E27" s="12"/>
      <c r="F27" s="6"/>
      <c r="G27" s="31">
        <v>2024</v>
      </c>
      <c r="H27" s="10">
        <f t="shared" si="3"/>
        <v>1581689.2</v>
      </c>
      <c r="I27" s="7"/>
      <c r="J27" s="7"/>
      <c r="K27" s="7"/>
      <c r="L27" s="7">
        <v>1581689.2</v>
      </c>
      <c r="M27" s="7"/>
      <c r="N27" s="7"/>
      <c r="O27" s="7"/>
      <c r="P27" s="7"/>
    </row>
    <row r="28" spans="1:17" ht="75" x14ac:dyDescent="0.25">
      <c r="A28" s="5">
        <v>12</v>
      </c>
      <c r="B28" s="12" t="s">
        <v>32</v>
      </c>
      <c r="C28" s="6" t="s">
        <v>42</v>
      </c>
      <c r="D28" s="6" t="s">
        <v>49</v>
      </c>
      <c r="E28" s="6"/>
      <c r="F28" s="6"/>
      <c r="G28" s="14"/>
      <c r="H28" s="10">
        <f t="shared" ref="H28:H40" si="4">SUM(I28:P28)</f>
        <v>0</v>
      </c>
      <c r="I28" s="7"/>
      <c r="J28" s="7"/>
      <c r="K28" s="7">
        <v>0</v>
      </c>
      <c r="L28" s="7"/>
      <c r="M28" s="7"/>
      <c r="N28" s="7"/>
      <c r="O28" s="7"/>
      <c r="P28" s="7"/>
      <c r="Q28" s="21"/>
    </row>
    <row r="29" spans="1:17" ht="90" x14ac:dyDescent="0.25">
      <c r="A29" s="5">
        <v>13</v>
      </c>
      <c r="B29" s="12" t="s">
        <v>33</v>
      </c>
      <c r="C29" s="6" t="s">
        <v>46</v>
      </c>
      <c r="D29" s="6" t="s">
        <v>49</v>
      </c>
      <c r="E29" s="6" t="s">
        <v>59</v>
      </c>
      <c r="F29" s="6"/>
      <c r="G29" s="14"/>
      <c r="H29" s="10">
        <f t="shared" si="4"/>
        <v>0</v>
      </c>
      <c r="I29" s="7"/>
      <c r="J29" s="7"/>
      <c r="K29" s="7"/>
      <c r="L29" s="7"/>
      <c r="M29" s="7"/>
      <c r="N29" s="7"/>
      <c r="O29" s="7"/>
      <c r="P29" s="7"/>
      <c r="Q29" s="21"/>
    </row>
    <row r="30" spans="1:17" ht="75" x14ac:dyDescent="0.25">
      <c r="A30" s="28">
        <v>14</v>
      </c>
      <c r="B30" s="33" t="s">
        <v>69</v>
      </c>
      <c r="C30" s="29" t="s">
        <v>70</v>
      </c>
      <c r="D30" s="6" t="s">
        <v>49</v>
      </c>
      <c r="E30" s="6" t="s">
        <v>76</v>
      </c>
      <c r="F30" s="6"/>
      <c r="G30" s="27"/>
      <c r="H30" s="10">
        <f t="shared" si="4"/>
        <v>0</v>
      </c>
      <c r="I30" s="7"/>
      <c r="J30" s="7"/>
      <c r="K30" s="7"/>
      <c r="L30" s="7"/>
      <c r="M30" s="7"/>
      <c r="N30" s="7"/>
      <c r="O30" s="7"/>
      <c r="P30" s="7"/>
      <c r="Q30" s="21"/>
    </row>
    <row r="31" spans="1:17" ht="47.25" customHeight="1" x14ac:dyDescent="0.25">
      <c r="A31" s="55">
        <v>15</v>
      </c>
      <c r="B31" s="51" t="s">
        <v>77</v>
      </c>
      <c r="C31" s="60" t="s">
        <v>78</v>
      </c>
      <c r="D31" s="12" t="s">
        <v>49</v>
      </c>
      <c r="E31" s="53" t="s">
        <v>96</v>
      </c>
      <c r="F31" s="12"/>
      <c r="G31" s="53">
        <v>2025</v>
      </c>
      <c r="H31" s="10">
        <f t="shared" ref="H31:H34" si="5">SUM(I31:P31)</f>
        <v>732585</v>
      </c>
      <c r="I31" s="7"/>
      <c r="J31" s="7"/>
      <c r="K31" s="7"/>
      <c r="L31" s="7">
        <v>732585</v>
      </c>
      <c r="M31" s="7"/>
      <c r="N31" s="7"/>
      <c r="O31" s="7"/>
      <c r="P31" s="7"/>
      <c r="Q31" s="21"/>
    </row>
    <row r="32" spans="1:17" ht="27.75" customHeight="1" x14ac:dyDescent="0.25">
      <c r="A32" s="56"/>
      <c r="B32" s="52"/>
      <c r="C32" s="61"/>
      <c r="D32" s="12" t="s">
        <v>29</v>
      </c>
      <c r="E32" s="54"/>
      <c r="F32" s="12"/>
      <c r="G32" s="54"/>
      <c r="H32" s="10"/>
      <c r="I32" s="7"/>
      <c r="J32" s="7"/>
      <c r="K32" s="7"/>
      <c r="L32" s="7"/>
      <c r="M32" s="7">
        <v>966900</v>
      </c>
      <c r="N32" s="7"/>
      <c r="O32" s="7"/>
      <c r="P32" s="7"/>
      <c r="Q32" s="21"/>
    </row>
    <row r="33" spans="1:17" ht="45" x14ac:dyDescent="0.25">
      <c r="A33" s="47">
        <v>16</v>
      </c>
      <c r="B33" s="48" t="s">
        <v>91</v>
      </c>
      <c r="C33" s="49" t="s">
        <v>41</v>
      </c>
      <c r="D33" s="6" t="s">
        <v>49</v>
      </c>
      <c r="E33" s="6"/>
      <c r="F33" s="12"/>
      <c r="G33" s="42"/>
      <c r="H33" s="10">
        <f t="shared" si="5"/>
        <v>646696</v>
      </c>
      <c r="I33" s="7">
        <v>60550</v>
      </c>
      <c r="J33" s="7">
        <v>586146</v>
      </c>
      <c r="K33" s="8"/>
      <c r="L33" s="7"/>
      <c r="M33" s="7"/>
      <c r="N33" s="7"/>
      <c r="O33" s="7"/>
      <c r="P33" s="7"/>
      <c r="Q33" s="21"/>
    </row>
    <row r="34" spans="1:17" ht="180" x14ac:dyDescent="0.25">
      <c r="A34" s="47"/>
      <c r="B34" s="48"/>
      <c r="C34" s="50"/>
      <c r="D34" s="6" t="s">
        <v>17</v>
      </c>
      <c r="E34" s="12" t="s">
        <v>84</v>
      </c>
      <c r="F34" s="12"/>
      <c r="G34" s="42">
        <v>2025</v>
      </c>
      <c r="H34" s="10">
        <f t="shared" si="5"/>
        <v>16053774.539999999</v>
      </c>
      <c r="I34" s="7"/>
      <c r="J34" s="7"/>
      <c r="K34" s="13"/>
      <c r="L34" s="7"/>
      <c r="M34" s="7">
        <v>16053774.539999999</v>
      </c>
      <c r="N34" s="7"/>
      <c r="O34" s="7"/>
      <c r="P34" s="7"/>
      <c r="Q34" s="21"/>
    </row>
    <row r="35" spans="1:17" ht="42.75" customHeight="1" x14ac:dyDescent="0.25">
      <c r="A35" s="55">
        <v>17</v>
      </c>
      <c r="B35" s="51" t="s">
        <v>55</v>
      </c>
      <c r="C35" s="51" t="s">
        <v>53</v>
      </c>
      <c r="D35" s="6" t="s">
        <v>49</v>
      </c>
      <c r="E35" s="12"/>
      <c r="F35" s="12"/>
      <c r="G35" s="22"/>
      <c r="H35" s="10">
        <f t="shared" si="4"/>
        <v>639145</v>
      </c>
      <c r="I35" s="7"/>
      <c r="J35" s="7"/>
      <c r="K35" s="7">
        <v>639145</v>
      </c>
      <c r="L35" s="7"/>
      <c r="M35" s="7"/>
      <c r="N35" s="7"/>
      <c r="O35" s="7"/>
      <c r="P35" s="7"/>
      <c r="Q35" s="21"/>
    </row>
    <row r="36" spans="1:17" ht="30" customHeight="1" x14ac:dyDescent="0.25">
      <c r="A36" s="56"/>
      <c r="B36" s="52"/>
      <c r="C36" s="52"/>
      <c r="D36" s="12" t="s">
        <v>29</v>
      </c>
      <c r="E36" s="12" t="s">
        <v>87</v>
      </c>
      <c r="F36" s="12"/>
      <c r="G36" s="22">
        <v>2025</v>
      </c>
      <c r="H36" s="10">
        <f t="shared" si="4"/>
        <v>14124714.77</v>
      </c>
      <c r="I36" s="7"/>
      <c r="J36" s="7"/>
      <c r="K36" s="7">
        <v>0</v>
      </c>
      <c r="L36" s="7"/>
      <c r="M36" s="8">
        <v>7375475.9800000004</v>
      </c>
      <c r="N36" s="72">
        <v>6749238.79</v>
      </c>
      <c r="O36" s="7"/>
      <c r="P36" s="7"/>
      <c r="Q36" s="25"/>
    </row>
    <row r="37" spans="1:17" ht="42" customHeight="1" x14ac:dyDescent="0.25">
      <c r="A37" s="55">
        <v>18</v>
      </c>
      <c r="B37" s="51" t="s">
        <v>82</v>
      </c>
      <c r="C37" s="53" t="s">
        <v>65</v>
      </c>
      <c r="D37" s="12" t="s">
        <v>49</v>
      </c>
      <c r="E37" s="12"/>
      <c r="F37" s="12"/>
      <c r="G37" s="22"/>
      <c r="H37" s="10">
        <f t="shared" si="4"/>
        <v>234860</v>
      </c>
      <c r="I37" s="7"/>
      <c r="J37" s="7"/>
      <c r="K37" s="7">
        <v>234860</v>
      </c>
      <c r="L37" s="7"/>
      <c r="M37" s="7"/>
      <c r="N37" s="7"/>
      <c r="O37" s="7"/>
      <c r="P37" s="7"/>
      <c r="Q37" s="25"/>
    </row>
    <row r="38" spans="1:17" x14ac:dyDescent="0.25">
      <c r="A38" s="56"/>
      <c r="B38" s="52"/>
      <c r="C38" s="54"/>
      <c r="D38" s="12" t="s">
        <v>83</v>
      </c>
      <c r="E38" s="12" t="s">
        <v>88</v>
      </c>
      <c r="F38" s="12"/>
      <c r="G38" s="22">
        <v>2025</v>
      </c>
      <c r="H38" s="10">
        <f t="shared" si="4"/>
        <v>11861593.699999999</v>
      </c>
      <c r="I38" s="7"/>
      <c r="J38" s="7"/>
      <c r="K38" s="7">
        <v>0</v>
      </c>
      <c r="L38" s="7"/>
      <c r="M38" s="8">
        <v>11861593.699999999</v>
      </c>
      <c r="N38" s="7"/>
      <c r="O38" s="7"/>
      <c r="P38" s="7"/>
      <c r="Q38" s="25"/>
    </row>
    <row r="39" spans="1:17" ht="60" x14ac:dyDescent="0.25">
      <c r="A39" s="44">
        <v>19</v>
      </c>
      <c r="B39" s="45" t="s">
        <v>97</v>
      </c>
      <c r="C39" s="46" t="s">
        <v>98</v>
      </c>
      <c r="D39" s="12" t="s">
        <v>29</v>
      </c>
      <c r="E39" s="12"/>
      <c r="F39" s="12"/>
      <c r="G39" s="22">
        <v>2028</v>
      </c>
      <c r="H39" s="10">
        <f t="shared" si="4"/>
        <v>3500000</v>
      </c>
      <c r="I39" s="7"/>
      <c r="J39" s="7"/>
      <c r="K39" s="7"/>
      <c r="L39" s="7"/>
      <c r="M39" s="8"/>
      <c r="N39" s="8"/>
      <c r="O39" s="7"/>
      <c r="P39" s="7">
        <v>3500000</v>
      </c>
      <c r="Q39" s="25"/>
    </row>
    <row r="40" spans="1:17" ht="135" x14ac:dyDescent="0.25">
      <c r="A40" s="39">
        <v>20</v>
      </c>
      <c r="B40" s="41" t="s">
        <v>85</v>
      </c>
      <c r="C40" s="40" t="s">
        <v>86</v>
      </c>
      <c r="D40" s="12" t="s">
        <v>49</v>
      </c>
      <c r="E40" s="12"/>
      <c r="F40" s="12"/>
      <c r="G40" s="22"/>
      <c r="H40" s="10">
        <f t="shared" si="4"/>
        <v>8165000</v>
      </c>
      <c r="I40" s="7"/>
      <c r="J40" s="7"/>
      <c r="K40" s="7"/>
      <c r="L40" s="7"/>
      <c r="M40" s="7">
        <v>8165000</v>
      </c>
      <c r="N40" s="7"/>
      <c r="O40" s="7"/>
      <c r="P40" s="7"/>
      <c r="Q40" s="25"/>
    </row>
    <row r="41" spans="1:17" ht="15.75" x14ac:dyDescent="0.25">
      <c r="A41" s="59" t="s">
        <v>23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7" ht="75" x14ac:dyDescent="0.25">
      <c r="A42" s="35">
        <v>21</v>
      </c>
      <c r="B42" s="36" t="s">
        <v>21</v>
      </c>
      <c r="C42" s="37" t="s">
        <v>37</v>
      </c>
      <c r="D42" s="6" t="s">
        <v>17</v>
      </c>
      <c r="E42" s="37" t="s">
        <v>38</v>
      </c>
      <c r="F42" s="37"/>
      <c r="G42" s="37">
        <v>2021</v>
      </c>
      <c r="H42" s="10">
        <f t="shared" ref="H42" si="6">SUM(I42:P42)</f>
        <v>144809376.31</v>
      </c>
      <c r="I42" s="7">
        <v>144809376.31</v>
      </c>
      <c r="J42" s="7"/>
      <c r="K42" s="7"/>
      <c r="L42" s="7"/>
      <c r="M42" s="7"/>
      <c r="N42" s="7"/>
      <c r="O42" s="7"/>
      <c r="P42" s="7"/>
    </row>
    <row r="43" spans="1:17" ht="75" x14ac:dyDescent="0.25">
      <c r="A43" s="15">
        <v>22</v>
      </c>
      <c r="B43" s="16" t="s">
        <v>81</v>
      </c>
      <c r="C43" s="17"/>
      <c r="D43" s="6" t="s">
        <v>27</v>
      </c>
      <c r="E43" s="22" t="s">
        <v>90</v>
      </c>
      <c r="F43" s="23"/>
      <c r="G43" s="17">
        <v>2025</v>
      </c>
      <c r="H43" s="10">
        <f t="shared" si="3"/>
        <v>13084504.389999999</v>
      </c>
      <c r="I43" s="7"/>
      <c r="J43" s="7" t="s">
        <v>95</v>
      </c>
      <c r="K43" s="7"/>
      <c r="L43" s="7"/>
      <c r="M43" s="7">
        <v>10666555.869999999</v>
      </c>
      <c r="N43" s="7">
        <v>2417948.52</v>
      </c>
      <c r="O43" s="7"/>
      <c r="P43" s="7"/>
    </row>
    <row r="45" spans="1:17" hidden="1" x14ac:dyDescent="0.25">
      <c r="J45" s="1" t="s">
        <v>71</v>
      </c>
      <c r="K45" s="26" t="e">
        <f>K8+K9+K10+K11+K13+K14+K17+K18+#REF!+K19+K20+K21+K22+K23+K24+K25+K28+K29+K35+K36+K37+K38+K43</f>
        <v>#REF!</v>
      </c>
      <c r="L45" s="26" t="e">
        <f>L8+L9+L10+L11+L13+L14+L17+L18+#REF!+L19+L20+L21+L22+L23+L24+L25+L28+L29+L35+L36+L37+L38+L43</f>
        <v>#REF!</v>
      </c>
      <c r="M45" s="26" t="e">
        <f>M8+M9+M10+M11+M13+M14+M17+M18+#REF!+M19+M20+M21+M22+M23+M24+M25+M28+M29+M35+M36+M37+M38+M43</f>
        <v>#REF!</v>
      </c>
      <c r="N45" s="26"/>
      <c r="O45" s="26"/>
      <c r="P45" s="26" t="e">
        <f>P8+P9+P10+P11+P13+P14+P17+P18+#REF!+P19+P20+P21+P22+P23+P24+P25+P28+P29+P35+P36+P37+P38+P43</f>
        <v>#REF!</v>
      </c>
    </row>
  </sheetData>
  <mergeCells count="51">
    <mergeCell ref="A31:A32"/>
    <mergeCell ref="B31:B32"/>
    <mergeCell ref="C31:C32"/>
    <mergeCell ref="E31:E32"/>
    <mergeCell ref="G31:G32"/>
    <mergeCell ref="A41:P41"/>
    <mergeCell ref="A15:P15"/>
    <mergeCell ref="B16:P16"/>
    <mergeCell ref="A16:A18"/>
    <mergeCell ref="A19:A20"/>
    <mergeCell ref="B19:B20"/>
    <mergeCell ref="A21:A22"/>
    <mergeCell ref="B21:B22"/>
    <mergeCell ref="A23:A24"/>
    <mergeCell ref="B23:B24"/>
    <mergeCell ref="C19:C20"/>
    <mergeCell ref="C21:C22"/>
    <mergeCell ref="C23:C24"/>
    <mergeCell ref="B17:B18"/>
    <mergeCell ref="C17:C18"/>
    <mergeCell ref="A37:A38"/>
    <mergeCell ref="H1:P1"/>
    <mergeCell ref="H5:P5"/>
    <mergeCell ref="A3:P3"/>
    <mergeCell ref="A5:A6"/>
    <mergeCell ref="B5:B6"/>
    <mergeCell ref="C5:C6"/>
    <mergeCell ref="D5:D6"/>
    <mergeCell ref="E5:E6"/>
    <mergeCell ref="G5:G6"/>
    <mergeCell ref="F5:F6"/>
    <mergeCell ref="Q14:R14"/>
    <mergeCell ref="A7:P7"/>
    <mergeCell ref="A8:A9"/>
    <mergeCell ref="B8:B9"/>
    <mergeCell ref="C8:C9"/>
    <mergeCell ref="A10:A11"/>
    <mergeCell ref="B10:B11"/>
    <mergeCell ref="C10:C11"/>
    <mergeCell ref="A13:A14"/>
    <mergeCell ref="B13:B14"/>
    <mergeCell ref="C13:C14"/>
    <mergeCell ref="G13:G14"/>
    <mergeCell ref="A33:A34"/>
    <mergeCell ref="B33:B34"/>
    <mergeCell ref="C33:C34"/>
    <mergeCell ref="B37:B38"/>
    <mergeCell ref="C37:C38"/>
    <mergeCell ref="A35:A36"/>
    <mergeCell ref="B35:B36"/>
    <mergeCell ref="C35:C36"/>
  </mergeCells>
  <pageMargins left="0.7" right="0.7" top="0.26" bottom="0.28999999999999998" header="0.3" footer="0.3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3" sqref="C22:C23"/>
    </sheetView>
  </sheetViews>
  <sheetFormatPr defaultRowHeight="15" x14ac:dyDescent="0.25"/>
  <cols>
    <col min="1" max="1" width="27.42578125" style="1" customWidth="1"/>
    <col min="2" max="3" width="16.28515625" style="1" customWidth="1"/>
    <col min="4" max="4" width="19.140625" style="1" customWidth="1"/>
    <col min="5" max="5" width="18.140625" style="1" customWidth="1"/>
    <col min="6" max="16384" width="9.140625" style="1"/>
  </cols>
  <sheetData>
    <row r="1" spans="1:10" ht="56.25" customHeight="1" x14ac:dyDescent="0.25">
      <c r="F1" s="65" t="s">
        <v>6</v>
      </c>
      <c r="G1" s="65"/>
      <c r="H1" s="65"/>
      <c r="I1" s="65"/>
      <c r="J1" s="65"/>
    </row>
    <row r="3" spans="1:10" ht="31.5" customHeight="1" x14ac:dyDescent="0.25">
      <c r="A3" s="66" t="s">
        <v>3</v>
      </c>
      <c r="B3" s="66"/>
      <c r="C3" s="66"/>
      <c r="D3" s="66"/>
      <c r="E3" s="66"/>
      <c r="F3" s="66"/>
      <c r="G3" s="66"/>
      <c r="H3" s="66"/>
      <c r="I3" s="66"/>
      <c r="J3" s="66"/>
    </row>
    <row r="5" spans="1:10" ht="21" customHeight="1" x14ac:dyDescent="0.25">
      <c r="A5" s="67" t="s">
        <v>4</v>
      </c>
      <c r="B5" s="67" t="s">
        <v>0</v>
      </c>
      <c r="C5" s="67" t="s">
        <v>5</v>
      </c>
      <c r="D5" s="67" t="s">
        <v>1</v>
      </c>
      <c r="E5" s="67" t="s">
        <v>2</v>
      </c>
      <c r="F5" s="69" t="s">
        <v>7</v>
      </c>
      <c r="G5" s="70"/>
      <c r="H5" s="70"/>
      <c r="I5" s="70"/>
      <c r="J5" s="71"/>
    </row>
    <row r="6" spans="1:10" ht="135" customHeight="1" x14ac:dyDescent="0.25">
      <c r="A6" s="68"/>
      <c r="B6" s="68"/>
      <c r="C6" s="68"/>
      <c r="D6" s="68"/>
      <c r="E6" s="68"/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1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</row>
    <row r="31" spans="1:1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</row>
    <row r="32" spans="1:1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</sheetData>
  <mergeCells count="8">
    <mergeCell ref="F1:J1"/>
    <mergeCell ref="A3:J3"/>
    <mergeCell ref="A5:A6"/>
    <mergeCell ref="B5:B6"/>
    <mergeCell ref="C5:C6"/>
    <mergeCell ref="D5:D6"/>
    <mergeCell ref="E5:E6"/>
    <mergeCell ref="F5:J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Прил. к программе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2025-12-15T14:24:40Z</dcterms:modified>
</cp:coreProperties>
</file>